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520" yWindow="65521" windowWidth="12585" windowHeight="11640" tabRatio="737" activeTab="2"/>
  </bookViews>
  <sheets>
    <sheet name="Инструкция" sheetId="1" r:id="rId1"/>
    <sheet name="Заголовок" sheetId="2" r:id="rId2"/>
    <sheet name="Отпуск электроэнерг. сет. орг." sheetId="3" r:id="rId3"/>
    <sheet name="Консультации" sheetId="4" r:id="rId4"/>
    <sheet name="Проверка" sheetId="5" r:id="rId5"/>
    <sheet name="REESTR_ORG" sheetId="6" state="hidden" r:id="rId6"/>
    <sheet name="REESTR" sheetId="7" state="hidden" r:id="rId7"/>
    <sheet name="TEHSHEET" sheetId="8" state="veryHidden" r:id="rId8"/>
  </sheets>
  <externalReferences>
    <externalReference r:id="rId11"/>
    <externalReference r:id="rId12"/>
    <externalReference r:id="rId13"/>
    <externalReference r:id="rId14"/>
  </externalReferences>
  <definedNames>
    <definedName name="DaNet" localSheetId="4">'[1]TEHSHEET'!$K$4:$K$5</definedName>
    <definedName name="DaNet">'TEHSHEET'!$K$5:$K$6</definedName>
    <definedName name="finance_programm_source">'[2]TEHSHEET'!$C$8:$C$16</definedName>
    <definedName name="inn">'Заголовок'!$F$21</definedName>
    <definedName name="kpp">'Заголовок'!$C$30</definedName>
    <definedName name="LIST_ORG_EE">'REESTR_ORG'!$A$2:$H$71</definedName>
    <definedName name="MONTH" localSheetId="4">'[1]TEHSHEET'!$F$3:$F$15</definedName>
    <definedName name="MONTH">'TEHSHEET'!$F$4:$F$16</definedName>
    <definedName name="org">'Заголовок'!$B$21</definedName>
    <definedName name="P1_SBT_PROT" hidden="1">#REF!,#REF!,#REF!,#REF!,#REF!,#REF!,#REF!</definedName>
    <definedName name="P1_SCOPE_16_PRT" hidden="1">'[4]16'!$E$15:$I$16,'[4]16'!$E$18:$I$20,'[4]16'!$E$23:$I$23,'[4]16'!$E$26:$I$26,'[4]16'!$E$29:$I$29,'[4]16'!$E$32:$I$32,'[4]16'!$E$35:$I$35,'[4]16'!$B$34,'[4]16'!$B$37</definedName>
    <definedName name="P1_SCOPE_17_PRT" hidden="1">'[4]17'!$E$13:$H$21,'[4]17'!$J$9:$J$11,'[4]17'!$J$13:$J$21,'[4]17'!$E$24:$H$26,'[4]17'!$E$28:$H$36,'[4]17'!$J$24:$M$26,'[4]17'!$J$28:$M$36,'[4]17'!$E$39:$H$41</definedName>
    <definedName name="P1_SCOPE_4_PRT" hidden="1">'[4]4'!$F$23:$I$23,'[4]4'!$F$25:$I$25,'[4]4'!$F$27:$I$31,'[4]4'!$K$14:$N$20,'[4]4'!$K$23:$N$23,'[4]4'!$K$25:$N$25,'[4]4'!$K$27:$N$31,'[4]4'!$P$14:$S$20,'[4]4'!$P$23:$S$23</definedName>
    <definedName name="P1_SCOPE_5_PRT" hidden="1">'[4]5'!$F$23:$I$23,'[4]5'!$F$25:$I$25,'[4]5'!$F$27:$I$31,'[4]5'!$K$14:$N$21,'[4]5'!$K$23:$N$23,'[4]5'!$K$25:$N$25,'[4]5'!$K$27:$N$31,'[4]5'!$P$14:$S$21,'[4]5'!$P$23:$S$23</definedName>
    <definedName name="P1_SCOPE_F1_PRT" hidden="1">'[4]Ф-1 (для АО-энерго)'!$D$74:$E$84,'[4]Ф-1 (для АО-энерго)'!$D$71:$E$72,'[4]Ф-1 (для АО-энерго)'!$D$66:$E$69,'[4]Ф-1 (для АО-энерго)'!$D$61:$E$64</definedName>
    <definedName name="P1_SCOPE_F2_PRT" hidden="1">'[4]Ф-2 (для АО-энерго)'!$G$56,'[4]Ф-2 (для АО-энерго)'!$E$55:$E$56,'[4]Ф-2 (для АО-энерго)'!$F$55:$G$55,'[4]Ф-2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'[4]перекрестка'!$H$15:$H$19,'[4]перекрестка'!$H$21:$H$25,'[4]перекрестка'!$J$14:$J$25,'[4]перекрестка'!$K$15:$K$19,'[4]перекрестка'!$K$21:$K$25</definedName>
    <definedName name="P1_SCOPE_SV_LD" hidden="1">#REF!,#REF!,#REF!,#REF!,#REF!,#REF!,#REF!</definedName>
    <definedName name="P1_SCOPE_SV_LD1" hidden="1">'[4]свод'!$E$70:$M$79,'[4]свод'!$E$81:$M$81,'[4]свод'!$E$83:$M$88,'[4]свод'!$E$90:$M$90,'[4]свод'!$E$92:$M$96,'[4]свод'!$E$98:$M$98,'[4]свод'!$E$101:$M$102</definedName>
    <definedName name="P1_SCOPE_SV_PRT" hidden="1">'[4]свод'!$E$23:$H$26,'[4]свод'!$E$28:$I$29,'[4]свод'!$E$32:$I$36,'[4]свод'!$E$38:$I$40,'[4]свод'!$E$42:$I$53,'[4]свод'!$E$55:$I$56,'[4]свод'!$E$58:$I$63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'[4]16'!$E$38:$I$38,'[4]16'!$E$41:$I$41,'[4]16'!$E$45:$I$47,'[4]16'!$E$49:$I$49,'[4]16'!$E$53:$I$54,'[4]16'!$E$56:$I$57,'[4]16'!$E$59:$I$59,'[4]16'!$E$9:$I$13</definedName>
    <definedName name="P2_SCOPE_4_PRT" hidden="1">'[4]4'!$P$25:$S$25,'[4]4'!$P$27:$S$31,'[4]4'!$U$14:$X$20,'[4]4'!$U$23:$X$23,'[4]4'!$U$25:$X$25,'[4]4'!$U$27:$X$31,'[4]4'!$Z$14:$AC$20,'[4]4'!$Z$23:$AC$23,'[4]4'!$Z$25:$AC$25</definedName>
    <definedName name="P2_SCOPE_5_PRT" hidden="1">'[4]5'!$P$25:$S$25,'[4]5'!$P$27:$S$31,'[4]5'!$U$14:$X$21,'[4]5'!$U$23:$X$23,'[4]5'!$U$25:$X$25,'[4]5'!$U$27:$X$31,'[4]5'!$Z$14:$AC$21,'[4]5'!$Z$23:$AC$23,'[4]5'!$Z$25:$AC$25</definedName>
    <definedName name="P2_SCOPE_F1_PRT" hidden="1">'[4]Ф-1 (для АО-энерго)'!$D$56:$E$59,'[4]Ф-1 (для АО-энерго)'!$D$34:$E$50,'[4]Ф-1 (для АО-энерго)'!$D$32:$E$32,'[4]Ф-1 (для АО-энерго)'!$D$23:$E$30</definedName>
    <definedName name="P2_SCOPE_F2_PRT" hidden="1">'[4]Ф-2 (для АО-энерго)'!$D$52:$G$54,'[4]Ф-2 (для АО-энерго)'!$C$21:$E$42,'[4]Ф-2 (для АО-энерго)'!$A$12:$E$12,'[4]Ф-2 (для АО-энерго)'!$C$8:$E$11</definedName>
    <definedName name="P2_SCOPE_PER_PRT" hidden="1">'[4]перекрестка'!$N$14:$N$25,'[4]перекрестка'!$N$27:$N$31,'[4]перекрестка'!$J$27:$K$31,'[4]перекрестка'!$F$27:$H$31,'[4]перекрестка'!$F$33:$H$37</definedName>
    <definedName name="P2_SCOPE_SV_PRT" hidden="1">'[4]свод'!$E$72:$I$79,'[4]свод'!$E$81:$I$81,'[4]свод'!$E$85:$H$88,'[4]свод'!$E$90:$I$90,'[4]свод'!$E$107:$I$112,'[4]свод'!$E$114:$I$117,'[4]свод'!$E$124:$H$127</definedName>
    <definedName name="P3_SCOPE_F1_PRT" hidden="1">'[4]Ф-1 (для АО-энерго)'!$E$16:$E$17,'[4]Ф-1 (для АО-энерго)'!$C$4:$D$4,'[4]Ф-1 (для АО-энерго)'!$C$7:$E$10,'[4]Ф-1 (для АО-энерго)'!$A$11:$E$11</definedName>
    <definedName name="P3_SCOPE_PER_PRT" hidden="1">'[4]перекрестка'!$J$33:$K$37,'[4]перекрестка'!$N$33:$N$37,'[4]перекрестка'!$F$39:$H$43,'[4]перекрестка'!$J$39:$K$43,'[4]перекрестка'!$N$39:$N$43</definedName>
    <definedName name="P3_SCOPE_SV_PRT" hidden="1">'[4]свод'!$D$135:$G$135,'[4]свод'!$I$135:$I$140,'[4]свод'!$H$137:$H$140,'[4]свод'!$D$138:$G$140,'[4]свод'!$E$15:$I$16,'[4]свод'!$E$120:$I$121,'[4]свод'!$E$18:$I$19</definedName>
    <definedName name="P4_SCOPE_F1_PRT" hidden="1">'[4]Ф-1 (для АО-энерго)'!$C$13:$E$13,'[4]Ф-1 (для АО-энерго)'!$A$14:$E$14,'[4]Ф-1 (для АО-энерго)'!$C$23:$C$50,'[4]Ф-1 (для АО-энерго)'!$C$54:$C$95</definedName>
    <definedName name="P4_SCOPE_PER_PRT" hidden="1">'[4]перекрестка'!$F$45:$H$49,'[4]перекрестка'!$J$45:$K$49,'[4]перекрестка'!$N$45:$N$49,'[4]перекрестка'!$F$53:$G$64,'[4]перекрестка'!$H$54:$H$58</definedName>
    <definedName name="P5_SCOPE_PER_PRT" hidden="1">'[4]перекрестка'!$H$60:$H$64,'[4]перекрестка'!$J$53:$J$64,'[4]перекрестка'!$K$54:$K$58,'[4]перекрестка'!$K$60:$K$64,'[4]перекрестка'!$N$53:$N$64</definedName>
    <definedName name="P6_SCOPE_PER_PRT" hidden="1">'[4]перекрестка'!$F$66:$H$70,'[4]перекрестка'!$J$66:$K$70,'[4]перекрестка'!$N$66:$N$70,'[4]перекрестка'!$F$72:$H$76,'[4]перекрестка'!$J$72:$K$76</definedName>
    <definedName name="P7_SCOPE_PER_PRT" hidden="1">'[4]перекрестка'!$N$72:$N$76,'[4]перекрестка'!$F$78:$H$82,'[4]перекрестка'!$J$78:$K$82,'[4]перекрестка'!$N$78:$N$82,'[4]перекрестка'!$F$84:$H$88</definedName>
    <definedName name="P8_SCOPE_PER_PRT" hidden="1">'[4]перекрестка'!$J$84:$K$88,'[4]перекрестка'!$N$84:$N$88,'[4]перекрестка'!$F$14:$G$25,P1_SCOPE_PER_PRT,P2_SCOPE_PER_PRT,P3_SCOPE_PER_PRT,P4_SCOPE_PER_PRT</definedName>
    <definedName name="REESTR_TEMP">'REESTR'!$A$2:$H$2</definedName>
    <definedName name="REGION">'TEHSHEET'!$B$4:$B$87</definedName>
    <definedName name="region_name" localSheetId="4">'[2]Титульный'!$E$6</definedName>
    <definedName name="region_name">'Заголовок'!$B$22</definedName>
    <definedName name="report_year">'[2]Титульный'!$E$9</definedName>
    <definedName name="SCOPE_FORM46_EE5">'Отпуск электроэнерг. сет. орг.'!$E$11:$H$42</definedName>
    <definedName name="SCOPE_FORM46_EE5_ZAG_KOD">'Заголовок'!$A$30:$G$30</definedName>
    <definedName name="SCOPE_FORM46_EE5_ZAG_NAME">'Заголовок'!$D$32:$G$36</definedName>
    <definedName name="T2_DiapProt">P1_T2_DiapProt,P2_T2_DiapProt</definedName>
    <definedName name="VDET">'[2]TEHSHEET'!$E$8:$E$11</definedName>
    <definedName name="version" localSheetId="4">'[2]Инструкция'!$O$2</definedName>
    <definedName name="version">'Инструкция'!$C$2</definedName>
    <definedName name="Year" localSheetId="4">'[1]TEHSHEET'!$I$3:$I$17</definedName>
    <definedName name="Year">'TEHSHEET'!$I$4:$I$18</definedName>
    <definedName name="БазовыйПериод">#REF!</definedName>
    <definedName name="ПериодРегулирования">#REF!</definedName>
    <definedName name="ПоследнийГод">#REF!</definedName>
  </definedNames>
  <calcPr fullCalcOnLoad="1"/>
</workbook>
</file>

<file path=xl/sharedStrings.xml><?xml version="1.0" encoding="utf-8"?>
<sst xmlns="http://schemas.openxmlformats.org/spreadsheetml/2006/main" count="846" uniqueCount="521">
  <si>
    <t>Государственное унитарное предприятие "Литейно-прокатный завод" г. Москва</t>
  </si>
  <si>
    <t>7721261080</t>
  </si>
  <si>
    <t>ЗАО "Диффузион Инструмент"</t>
  </si>
  <si>
    <t>6731004682</t>
  </si>
  <si>
    <t>673101001</t>
  </si>
  <si>
    <t>ЗАО "Рославльский автоагрегатный завод АМО ЗИЛ"</t>
  </si>
  <si>
    <t>6725005494</t>
  </si>
  <si>
    <t>672501001</t>
  </si>
  <si>
    <t>ЗАО "Согласие"</t>
  </si>
  <si>
    <t>6730028850</t>
  </si>
  <si>
    <t>673001001</t>
  </si>
  <si>
    <t>МУП "ККП"</t>
  </si>
  <si>
    <t>6724002162</t>
  </si>
  <si>
    <t>672401001</t>
  </si>
  <si>
    <t>ОАО  "Смоленское АТП"</t>
  </si>
  <si>
    <t>6729020038</t>
  </si>
  <si>
    <t>672902001</t>
  </si>
  <si>
    <t>ОАО "Авангард"</t>
  </si>
  <si>
    <t>6726504312</t>
  </si>
  <si>
    <t>672601001</t>
  </si>
  <si>
    <t>ОАО "Авто-4С"</t>
  </si>
  <si>
    <t>6729025685</t>
  </si>
  <si>
    <t>672901001</t>
  </si>
  <si>
    <t>ОАО "Айсберг"</t>
  </si>
  <si>
    <t>6730008003</t>
  </si>
  <si>
    <t>ОАО ВНПО "Ресурс"</t>
  </si>
  <si>
    <t>6722001540</t>
  </si>
  <si>
    <t>672201001</t>
  </si>
  <si>
    <t>ОАО "Вяземское карьероуправление"</t>
  </si>
  <si>
    <t>6722011620</t>
  </si>
  <si>
    <t>ОАО "Дорогобуж"</t>
  </si>
  <si>
    <t>6704000505</t>
  </si>
  <si>
    <t>670401001</t>
  </si>
  <si>
    <t>ОАО "Завод Комплексные дорожные машины имени М.И. Калинина"</t>
  </si>
  <si>
    <t>6731037381</t>
  </si>
  <si>
    <t>ОАО "Источники тока"</t>
  </si>
  <si>
    <t>6730014818</t>
  </si>
  <si>
    <t>ОАО "Меркурий"</t>
  </si>
  <si>
    <t>6731921494</t>
  </si>
  <si>
    <t>ОАО "МРСК центра" (на территории Смоленской области)</t>
  </si>
  <si>
    <t>ОАО НПП "Техноприбор"</t>
  </si>
  <si>
    <t>6730003580</t>
  </si>
  <si>
    <t>ОАО "ОСРАМ"</t>
  </si>
  <si>
    <t>6731002815</t>
  </si>
  <si>
    <t>ОАО "Первомайский стекольный завод"</t>
  </si>
  <si>
    <t>6720000397</t>
  </si>
  <si>
    <t>672001001</t>
  </si>
  <si>
    <t>ОАО "Пирамида"</t>
  </si>
  <si>
    <t>6731009850</t>
  </si>
  <si>
    <t>ОАО "ПО "Кристалл"</t>
  </si>
  <si>
    <t>6731044928</t>
  </si>
  <si>
    <t>ОАО "Россмолбакалея"</t>
  </si>
  <si>
    <t>6731018163</t>
  </si>
  <si>
    <t>ОАО "Сафоновский завод гидрометеорологических приборов"</t>
  </si>
  <si>
    <t>6726009364</t>
  </si>
  <si>
    <t>ОАО "Сафоновский электромашиностроительный завод"</t>
  </si>
  <si>
    <t>6726001750</t>
  </si>
  <si>
    <t>ОАО "Смоленская льняная мануфактура"</t>
  </si>
  <si>
    <t>6729014612</t>
  </si>
  <si>
    <t>ОАО "Смоленский авиационный завод"</t>
  </si>
  <si>
    <t>6729001476</t>
  </si>
  <si>
    <t>ОАО "Смоленский ДОК"</t>
  </si>
  <si>
    <t>6729001349</t>
  </si>
  <si>
    <t>ОАО "Смоленский завод Кентавр"</t>
  </si>
  <si>
    <t>6731017674</t>
  </si>
  <si>
    <t>ОАО "Смоленский завод радиодеталей"</t>
  </si>
  <si>
    <t>6731017748</t>
  </si>
  <si>
    <t>ОАО "Смоленский 403 ДОК"</t>
  </si>
  <si>
    <t>6729024794</t>
  </si>
  <si>
    <t>ОАО Смоленскэнергосбыт</t>
  </si>
  <si>
    <t>6731048633</t>
  </si>
  <si>
    <t>ОАО "Торгмаш"</t>
  </si>
  <si>
    <t>6731003706</t>
  </si>
  <si>
    <t>ОАО фирма "Восход"</t>
  </si>
  <si>
    <t>6729004759</t>
  </si>
  <si>
    <t>ОАО "Хиславичагротехсервис"</t>
  </si>
  <si>
    <t>6718000417</t>
  </si>
  <si>
    <t>671801001</t>
  </si>
  <si>
    <t>ОАО "ЭлС"</t>
  </si>
  <si>
    <t>6724007210</t>
  </si>
  <si>
    <t>ООО АН  "Гарант-Жилье"</t>
  </si>
  <si>
    <t>6731038586</t>
  </si>
  <si>
    <t>ООО "АРЕС"</t>
  </si>
  <si>
    <t>6. Все ячейки расчетного листа должны быть заполнены. Если какое-либо значение не задано, оно считается равным нулю.</t>
  </si>
  <si>
    <t>7. Для корректной работы шаблона макросы дожны включены, для этого необходимо в меню "Сервис" -&gt; "Макрос" -&gt; "Безопасность" выбрать низкий уровень безопасности. После этого шаблон нужно закрыть, а затем открыть его заново.</t>
  </si>
  <si>
    <t>8. Если в ходе работы с шаблоном возникнут вопросы, воспользуйтесь информацией на листе "Консультации".</t>
  </si>
  <si>
    <r>
      <t>3.</t>
    </r>
    <r>
      <rPr>
        <sz val="7"/>
        <color indexed="8"/>
        <rFont val="Tahoma"/>
        <family val="2"/>
      </rPr>
      <t xml:space="preserve">  </t>
    </r>
    <r>
      <rPr>
        <sz val="12"/>
        <color indexed="8"/>
        <rFont val="Tahoma"/>
        <family val="2"/>
      </rPr>
      <t>Сформулируйте вопрос или проблему, подготовьте ответы на следующие вопросы</t>
    </r>
    <r>
      <rPr>
        <b/>
        <sz val="12"/>
        <color indexed="8"/>
        <rFont val="Tahoma"/>
        <family val="2"/>
      </rPr>
      <t xml:space="preserve"> анкеты пользователя ЕИАС</t>
    </r>
    <r>
      <rPr>
        <sz val="12"/>
        <color indexed="8"/>
        <rFont val="Tahoma"/>
        <family val="2"/>
      </rPr>
      <t>:</t>
    </r>
  </si>
  <si>
    <r>
      <t>4.</t>
    </r>
    <r>
      <rPr>
        <sz val="7"/>
        <color indexed="8"/>
        <rFont val="Tahoma"/>
        <family val="2"/>
      </rPr>
      <t xml:space="preserve">  </t>
    </r>
    <r>
      <rPr>
        <sz val="12"/>
        <color indexed="8"/>
        <rFont val="Tahoma"/>
        <family val="2"/>
      </rPr>
      <t>Задайте вопрос или сообщите о проблеме одним из трех способов:</t>
    </r>
  </si>
  <si>
    <t>Здесь Вы можете оставить свои комментарии.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</si>
  <si>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</si>
  <si>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</si>
  <si>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</si>
  <si>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</si>
  <si>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</si>
  <si>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</si>
  <si>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</si>
  <si>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</si>
  <si>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</si>
  <si>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</si>
  <si>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</si>
  <si>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</si>
  <si>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</si>
  <si>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</si>
  <si>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</si>
  <si>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</si>
  <si>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</si>
  <si>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</si>
  <si>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</si>
  <si>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</si>
  <si>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</si>
  <si>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</si>
  <si>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</si>
  <si>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1. После ознакомления с инструкцией для того чтобы начать заполнение формы, необходимо нажать кнопку "Приступить к заполнению". При нажатии данной кнопки появляется форма выбора региона. После выбора региона отображается лист "Заголовок".</t>
  </si>
  <si>
    <t>2. Лист "Заголовок" должен быть заполнен обязательно, иначе шаблон не будет сохранен. Заполняемые ячейки выделены желтым цветом. Остальные ячейки защищены от изменений.</t>
  </si>
  <si>
    <t>Сбытовая компания</t>
  </si>
  <si>
    <t>Станция - поставщик ЭЭ</t>
  </si>
  <si>
    <t>Сетевая компания</t>
  </si>
  <si>
    <t>770501001</t>
  </si>
  <si>
    <t>6730035141</t>
  </si>
  <si>
    <t>ООО "Аркада-Инжиниринг"</t>
  </si>
  <si>
    <t>6730050654</t>
  </si>
  <si>
    <t>ООО "ВТО Эрконпродукт" обособленное подразделение в г. Рудня (ООО "ВТО Эрконпродукт")</t>
  </si>
  <si>
    <t>7706182411</t>
  </si>
  <si>
    <t>671302001</t>
  </si>
  <si>
    <t>ООО "Вяземский ДСК"</t>
  </si>
  <si>
    <t>6722000762</t>
  </si>
  <si>
    <t>781002001</t>
  </si>
  <si>
    <t>ООО "Гнездово"</t>
  </si>
  <si>
    <t>6731053369</t>
  </si>
  <si>
    <t>ООО "Домино"</t>
  </si>
  <si>
    <t>6730033828</t>
  </si>
  <si>
    <t>ООО "Кондитер"</t>
  </si>
  <si>
    <t>6731004435</t>
  </si>
  <si>
    <t>ООО "Контакт"</t>
  </si>
  <si>
    <t>6726007014</t>
  </si>
  <si>
    <t>ООО ПКФ "21 Век"</t>
  </si>
  <si>
    <t>6714018572</t>
  </si>
  <si>
    <t>671401001</t>
  </si>
  <si>
    <t>ООО "Прогресс плюс"</t>
  </si>
  <si>
    <t>6725010230</t>
  </si>
  <si>
    <t>ООО "Стекло"</t>
  </si>
  <si>
    <t>6730047860</t>
  </si>
  <si>
    <t>ООО "Стимул"</t>
  </si>
  <si>
    <t>6722021152</t>
  </si>
  <si>
    <t>ООО "Стройгарант-01"</t>
  </si>
  <si>
    <t>6730042251</t>
  </si>
  <si>
    <t>ООО "Электрум-С"</t>
  </si>
  <si>
    <t>6730080257</t>
  </si>
  <si>
    <t>ООО "Ярцевский хлопчатобумажный комбинат"</t>
  </si>
  <si>
    <t>6727014889</t>
  </si>
  <si>
    <t>672701001</t>
  </si>
  <si>
    <t>6725001549</t>
  </si>
  <si>
    <t>СПК "Сметанино"</t>
  </si>
  <si>
    <t>6714023156</t>
  </si>
  <si>
    <t>ТСЖ "Смоленскъ"</t>
  </si>
  <si>
    <t>6731040899</t>
  </si>
  <si>
    <t>ФГУ комбинат "Патриот" территориальное управление Российского агенства по государственным резервам г. Смоленск</t>
  </si>
  <si>
    <t>6729018350</t>
  </si>
  <si>
    <t>Федеральное агенство по атомной энергии Концерн "Росэнергоатом" филиал ОАО "Мосспецатомэнергомонтаж" Смоленское строительно-монтажное управление ТЭЦ-2</t>
  </si>
  <si>
    <t>7716099522</t>
  </si>
  <si>
    <t>673102001</t>
  </si>
  <si>
    <t>№ п/п</t>
  </si>
  <si>
    <t xml:space="preserve">1)Отправьте на единый электронный адрес технической поддержки help@eias.ru </t>
  </si>
  <si>
    <t>Наименование организации</t>
  </si>
  <si>
    <t>Должностное лицо, ответственное за составление формы</t>
  </si>
  <si>
    <t>- СН2</t>
  </si>
  <si>
    <t>Отчётность предоставляет филиал? (если да - укажите наименование филиала)</t>
  </si>
  <si>
    <t>7721632827</t>
  </si>
  <si>
    <t>773001001</t>
  </si>
  <si>
    <t>772101001</t>
  </si>
  <si>
    <t>ООО "РУСЭНЕРГОСБЫТ"</t>
  </si>
  <si>
    <t>7706284124</t>
  </si>
  <si>
    <t>2704016508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</si>
  <si>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</si>
  <si>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</si>
  <si>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</si>
  <si>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</si>
  <si>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</si>
  <si>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</si>
  <si>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</si>
  <si>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</si>
  <si>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</si>
  <si>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</si>
  <si>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</si>
  <si>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</si>
  <si>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</si>
  <si>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</si>
  <si>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</si>
  <si>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</si>
  <si>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</si>
  <si>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</si>
  <si>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</si>
  <si>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</si>
  <si>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</si>
  <si>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</si>
  <si>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</si>
  <si>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</si>
  <si>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</si>
  <si>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</si>
  <si>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</si>
  <si>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</si>
  <si>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</si>
  <si>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</si>
  <si>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</si>
  <si>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</si>
  <si>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</si>
  <si>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</si>
  <si>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</si>
  <si>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</si>
  <si>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</si>
  <si>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</si>
  <si>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ООО "Газпромэнерго"</t>
  </si>
  <si>
    <t>6829012680</t>
  </si>
  <si>
    <t>Региональная генерация</t>
  </si>
  <si>
    <t>770601001</t>
  </si>
  <si>
    <t>7708503727</t>
  </si>
  <si>
    <t>7736186950</t>
  </si>
  <si>
    <t>ООО "Газпром энерго"</t>
  </si>
  <si>
    <t>6901067107</t>
  </si>
  <si>
    <t>ОАО РЖД Московская дистанция Филиал Трансэнерго</t>
  </si>
  <si>
    <t>770845041</t>
  </si>
  <si>
    <t>770801001</t>
  </si>
  <si>
    <t>ОАО "Межрегионэнергосбыт"</t>
  </si>
  <si>
    <t>7705750968</t>
  </si>
  <si>
    <t>8602067092</t>
  </si>
  <si>
    <t>ОАО РЖД Филиал Трансэнерго Московская дирекция по энергообеспечению</t>
  </si>
  <si>
    <t>000000001</t>
  </si>
  <si>
    <t>Код</t>
  </si>
  <si>
    <t>отчитывающейся организации по ОКПО</t>
  </si>
  <si>
    <t>территории по ОКАТО</t>
  </si>
  <si>
    <t>министерства (ведомства), органа управления по ОКОГУ</t>
  </si>
  <si>
    <t>организационно-правовой формы по ОКОПФ</t>
  </si>
  <si>
    <t>формы собственности по ОКФС</t>
  </si>
  <si>
    <t>Руководитель организации</t>
  </si>
  <si>
    <t>вида деятельности по ОКВД</t>
  </si>
  <si>
    <t>Ф.И.О.:</t>
  </si>
  <si>
    <t>Должность:</t>
  </si>
  <si>
    <t>Номер контактного телефона:</t>
  </si>
  <si>
    <t>Дата составления документа:</t>
  </si>
  <si>
    <t>СВЕДЕНИЯ ОБ ОТПУСКЕ (ПЕРЕДАЧЕ) ЭЛЕКТРОЭНЕРГИИ ПОТРЕБИТЕЛЯМ РАСПРЕДЕЛИТЕЛЬНЫМИ СЕТЕВЫМИ ОРГАНИЗАЦИЯМИ</t>
  </si>
  <si>
    <t>2. В строке 10 отражается объем поступившей электроэнергии в сеть отчитывающейся организации по уровням напряжения. Строка 10 = сумма строк (40 + 120 + 190 + 250 + 300).</t>
  </si>
  <si>
    <t>4. В строке 30 отражается отпуск (передача) электроэнергии со всех уровней напряжения. Строка 30 = сумма строк (60 + 140 + 210 + 270 + 320).</t>
  </si>
  <si>
    <t xml:space="preserve">5. Строки 70-110, 150-180, 220-240, 280, 290 заполняются по уровням напряжения ВН, СН 1, СН 2, НН, отражают объемы электрической энергии, переданные в сеть по каждому из уровней напряжения для дальнейшей передачи по сетям. Графа 6 для вышеуказанных строк </t>
  </si>
  <si>
    <t>6. В графе 3 приводятся сведения об отпуске электрической энергии за отчетный период. Заполняются значения, полученные на основании показателей технических средств измерения.</t>
  </si>
  <si>
    <t>7. В графе 4 приводятся сведения о сумме всей заявленной потребителями мощности только в случае, если регулирующим органом осуществляется регулирование распределительных сетевых организаций по заявленной мощности.</t>
  </si>
  <si>
    <t xml:space="preserve">8. В графе 5 приводятся сведения о сумме всех присоединенных мощностей потребителей, отнесенных к соответствующему уровню напряжения. </t>
  </si>
  <si>
    <t>9. В графе 6 приводятся сведения о товарной выручке, определенной на основании данных об объемах фактически оказанных услуг по тарифам, утвержденным в установленном порядке.</t>
  </si>
  <si>
    <t>Представляют</t>
  </si>
  <si>
    <t>Сроки представления</t>
  </si>
  <si>
    <t>Форма № 46-ЭЭ (передача)</t>
  </si>
  <si>
    <t xml:space="preserve">20 числа месяца, следующего за отчетным,
за год – 10 февраля
</t>
  </si>
  <si>
    <t xml:space="preserve">Утверждена 
постановлением Росстата 
от  23.03.2007 № 29
</t>
  </si>
  <si>
    <t>Месячная, годовая</t>
  </si>
  <si>
    <t xml:space="preserve">ФСТ России:
- Росстату по согласованной программе
</t>
  </si>
  <si>
    <t>по согласованным срокам</t>
  </si>
  <si>
    <t>Коды по ОКЕИ: 1000 киловатт-часов – 246, мегаватт – 215, тысяча рублей - 384</t>
  </si>
  <si>
    <t>Наименование показателя</t>
  </si>
  <si>
    <t>Код строки</t>
  </si>
  <si>
    <t>Отпуск ЭЭ за отчетный месяц (год), тыс кВт ч</t>
  </si>
  <si>
    <t>Заявленная мощность за отчетный месяц (год), МВт</t>
  </si>
  <si>
    <t>Присоединенная мощность за отчетный месяц (год), МВт</t>
  </si>
  <si>
    <t>Товарная продукция за отчетный месяц (год), тыс руб</t>
  </si>
  <si>
    <t>Поступление электроэнергии в сеть - всего</t>
  </si>
  <si>
    <t>Потери электроэнергии - всего</t>
  </si>
  <si>
    <t>Отпуск (передача) электроэнергии потребителям сетевыми предприятиями - всего</t>
  </si>
  <si>
    <t>Поступление электроэнергии в сеть ЕНЭС</t>
  </si>
  <si>
    <t xml:space="preserve">Потери электроэнергии </t>
  </si>
  <si>
    <t xml:space="preserve">Отпуск (передача) электроэнергии  потребителям </t>
  </si>
  <si>
    <t>Трансформировано из сети ЕНЭС в:</t>
  </si>
  <si>
    <t>Х</t>
  </si>
  <si>
    <t xml:space="preserve">  - ВН </t>
  </si>
  <si>
    <t xml:space="preserve">  - СН1 </t>
  </si>
  <si>
    <t xml:space="preserve">  - СН2 </t>
  </si>
  <si>
    <t xml:space="preserve">  - НН </t>
  </si>
  <si>
    <t>Поступление электроэнергии в сеть ВН 110 кВ</t>
  </si>
  <si>
    <t>Трансформировано из 110 кВ в:</t>
  </si>
  <si>
    <t xml:space="preserve">Поступление электроэнергии в сеть СН1 </t>
  </si>
  <si>
    <t>Трансформировано из 35 кВ в:</t>
  </si>
  <si>
    <t xml:space="preserve">- НН </t>
  </si>
  <si>
    <t xml:space="preserve">Поступление электроэнергии в сеть СН2 </t>
  </si>
  <si>
    <t>Трансформировано из 10-6 кВ в:</t>
  </si>
  <si>
    <t xml:space="preserve">Поступление электроэнергии в сеть НН </t>
  </si>
  <si>
    <t>(Ф.И.О.)</t>
  </si>
  <si>
    <t>(подпись)</t>
  </si>
  <si>
    <t>Должностное лицо,</t>
  </si>
  <si>
    <t xml:space="preserve"> ответственное за</t>
  </si>
  <si>
    <t>(Должность)</t>
  </si>
  <si>
    <t>составление формы</t>
  </si>
  <si>
    <t>(номер контактного телефона)</t>
  </si>
  <si>
    <t>(дата составления документа)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</si>
  <si>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</si>
  <si>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</si>
  <si>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</si>
  <si>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</si>
  <si>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</si>
  <si>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</si>
  <si>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</si>
  <si>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</si>
  <si>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</si>
  <si>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</si>
  <si>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</si>
  <si>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</si>
  <si>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</si>
  <si>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Отчетный период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</si>
  <si>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</si>
  <si>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</si>
  <si>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</si>
  <si>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</si>
  <si>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</si>
  <si>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</si>
  <si>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</si>
  <si>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</si>
  <si>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</si>
  <si>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</si>
  <si>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</si>
  <si>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</si>
  <si>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</si>
  <si>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</si>
  <si>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</si>
  <si>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</si>
  <si>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</si>
  <si>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</si>
  <si>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</si>
  <si>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</si>
  <si>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</si>
  <si>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</si>
  <si>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</si>
  <si>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</si>
  <si>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</si>
  <si>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L26</t>
  </si>
  <si>
    <t>L27</t>
  </si>
  <si>
    <t>L28</t>
  </si>
  <si>
    <t>L29</t>
  </si>
  <si>
    <t>L30</t>
  </si>
  <si>
    <t>L31</t>
  </si>
  <si>
    <t>L32</t>
  </si>
  <si>
    <t>10. Строки 40-110 распределительной сетевой компанией не заполняются (заполняются только организацией ФСК ЕЭС России).</t>
  </si>
  <si>
    <t>юридические лица – сетевые организации, осуществляющие оказание услуг по передаче и распределению электрической энергии (мощности); ОАО «Федеральная сетевая компания ЕЭС России» и ее обособленные подразделения:
- ФСТ России (организация, уполномоченная ФСТ России);
- органам исполнительной власти субъектов Российской Федерации в области 
  государственного регулирования тарифов;
- территориальному органу Росстата в субъекте Российской Федерации 
  по установленному  им адресу</t>
  </si>
  <si>
    <t>Регион</t>
  </si>
  <si>
    <t>Порядок обращения за консультациями по подключению к ЕИАС ФСТ России и по вопросам формирования и отправки формы 46.</t>
  </si>
  <si>
    <t>Вопросы по подключению к ЕИАС ФСТ России</t>
  </si>
  <si>
    <t>1. Порядок подключения представлен на Интернет-сайте www.fstrf.ru/eias/connect</t>
  </si>
  <si>
    <t>Вопросы по заполнению и отправке шаблонов</t>
  </si>
  <si>
    <t xml:space="preserve">2.  Изучите материалы специализированного раздела на сайте технической поддержки по адресу: http://eias.ru/46  </t>
  </si>
  <si>
    <t>Анкета пользователя</t>
  </si>
  <si>
    <t>Вопрос анкеты пользователя</t>
  </si>
  <si>
    <t>Пример ответа</t>
  </si>
  <si>
    <t>ФИО</t>
  </si>
  <si>
    <t>Иванов Иван Иванович</t>
  </si>
  <si>
    <t>Наименование и организационно-правовая форма организации</t>
  </si>
  <si>
    <t>МУП Ивановские теплосети</t>
  </si>
  <si>
    <t>Ивановская область</t>
  </si>
  <si>
    <t>Должность</t>
  </si>
  <si>
    <t>старший экономист</t>
  </si>
  <si>
    <t>Телефон для связи с кодом города</t>
  </si>
  <si>
    <t>(777) 777 777</t>
  </si>
  <si>
    <t>Адрес электронной почты для связи</t>
  </si>
  <si>
    <t>Ivanov@mail.ru</t>
  </si>
  <si>
    <t xml:space="preserve"> Подключен ли Ваш компьютер к ЕИАС?</t>
  </si>
  <si>
    <t>Да</t>
  </si>
  <si>
    <t>Категория обращения (консультация, техническая проблема, вопросы по подключению, предложение, пожелание, вопрос по заполнению шаблона)</t>
  </si>
  <si>
    <t>консультация</t>
  </si>
  <si>
    <t>Суть обращения</t>
  </si>
  <si>
    <t>Развернутое описание вопроса</t>
  </si>
  <si>
    <t>2)Заполните форму-запрос на Интернет-сайте технической поддержки http://EIAS.ru/46.htm</t>
  </si>
  <si>
    <t xml:space="preserve">3)Позвоните в службу технической поддержки по телефонам: 710-4985, 710-4983, 8-903-005-5709 </t>
  </si>
  <si>
    <r>
      <t>1.</t>
    </r>
    <r>
      <rPr>
        <b/>
        <sz val="12"/>
        <color indexed="8"/>
        <rFont val="Tahoma"/>
        <family val="2"/>
      </rPr>
      <t xml:space="preserve"> Изучите инструкцию шаблона</t>
    </r>
    <r>
      <rPr>
        <sz val="12"/>
        <color indexed="8"/>
        <rFont val="Tahoma"/>
        <family val="2"/>
      </rPr>
      <t>. Перед тем, как адресовать обращение службе технической поддержки ЕИАС, пожалуйста, убедитесь, что полностью ознакомились с инструкцией, содержащейся в  шаблоне на странице “Инструкция”.</t>
    </r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</si>
  <si>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</si>
  <si>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</si>
  <si>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</si>
  <si>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</si>
  <si>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</si>
  <si>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</si>
  <si>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</si>
  <si>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</si>
  <si>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</si>
  <si>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</si>
  <si>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</si>
  <si>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</si>
  <si>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</si>
  <si>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</si>
  <si>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</si>
  <si>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</si>
  <si>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</si>
  <si>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</si>
  <si>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</si>
  <si>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ИНН</t>
  </si>
  <si>
    <t>Название филиала</t>
  </si>
  <si>
    <t>Нет</t>
  </si>
  <si>
    <t>3. В строке 20 отражаются потери в сетях по уровням напряжения. Строка 20 = сумма строк (50+130 + 200 + 260 + 310).</t>
  </si>
  <si>
    <t>3. Если отчитывающаяся организация не имеет филиалов, то в графе "Наименование организации" должно стоять ее название, а в ячейке G20 нужно выбрать "Нет". Если же шаблон заполняется от имени филиала (подразделения) организации, то в графе "Наименование организации" должно стоять наименование головной организации, в ячейке G20 нужно выбрать "Да", в поле "Название филиала" - название данного подразделения. Поля "ИНН", "Регион" и "Почтовый адрес" также заполняются данными, относящимися к филиалу.</t>
  </si>
  <si>
    <t>4. В графе "Отчетный период" необходимо выбрать месяц и год из выпадающих списков. Для заполнения годовой формы отчетности необходимо выбрать из списка месяцев на листе "Заголовок" значение "Год".</t>
  </si>
  <si>
    <t>5. Расчетный лист станет доступен для заполнения по нажатию кнопки "Показать расчетный лист". Внимание: кнопка сработает только при заполненном листе "Заголовок".</t>
  </si>
  <si>
    <t>КПП</t>
  </si>
  <si>
    <t>Камчатский край</t>
  </si>
  <si>
    <t>Забайкальский край</t>
  </si>
  <si>
    <t>г. Москва</t>
  </si>
  <si>
    <t>Почтовый адрес</t>
  </si>
  <si>
    <t>Руководитель организации. ФИО</t>
  </si>
  <si>
    <t>Должностное лицо, ответственное за составление формы. ФИО</t>
  </si>
  <si>
    <t>Должностное лицо, ответственное за составление формы. Должность</t>
  </si>
  <si>
    <t>Номер контактного телефона</t>
  </si>
  <si>
    <t>Дата составления документа</t>
  </si>
  <si>
    <t>Всего</t>
  </si>
  <si>
    <t>ЕНЭС</t>
  </si>
  <si>
    <t>ВН</t>
  </si>
  <si>
    <t>СН1</t>
  </si>
  <si>
    <t>СН2</t>
  </si>
  <si>
    <t>НН</t>
  </si>
  <si>
    <t>Поступление электроэнергии</t>
  </si>
  <si>
    <t>Потери электроэнергии</t>
  </si>
  <si>
    <t>Отпуск электроэнергии</t>
  </si>
  <si>
    <t>Трансформировано</t>
  </si>
  <si>
    <t>- месяц</t>
  </si>
  <si>
    <t>- год</t>
  </si>
  <si>
    <t>Инструкция по заполнению шаблона</t>
  </si>
  <si>
    <t>Филиал ОАО Концерн Росэнергоатом Смоленская атомная станция</t>
  </si>
  <si>
    <t>672443001</t>
  </si>
  <si>
    <t>ОАО "28 электрическая сеть"</t>
  </si>
  <si>
    <t>772702001</t>
  </si>
  <si>
    <t>ГУП учреждения ЯО-100/6 ГУИН Минюста России по УИН Смоленской области</t>
  </si>
  <si>
    <t>ООО "Электро-Сетевая Компания "СИТИ"</t>
  </si>
  <si>
    <t>7730587063</t>
  </si>
  <si>
    <t xml:space="preserve"> филиал ОАО "Квадра" "Смоленская региональная генерация"</t>
  </si>
  <si>
    <t>МУП г. Смоленска</t>
  </si>
  <si>
    <t>6730052115</t>
  </si>
  <si>
    <t>МУП "Кутузовское"</t>
  </si>
  <si>
    <t>6706005996</t>
  </si>
  <si>
    <t>670601001</t>
  </si>
  <si>
    <t>ООО "ПКФ Ярцевоинвестстрой"</t>
  </si>
  <si>
    <t>6727011542</t>
  </si>
  <si>
    <t>Филиал "Смоленская ГРЭС" ОАО "ОГК-4"</t>
  </si>
  <si>
    <t>670502001</t>
  </si>
  <si>
    <t>1. При заполнении отчетных форм принимается:
ВН (220 кВ, 110 кВ)-напряжение в сети 220 кВ, 110 кВ и выше;
СН 1 – напряжение в сети 35 кВ и выше;
СН 2 – напряжение в сети 10-6 кВ и выше;
НН – напряжение в сети 0,4 кВ и выше</t>
  </si>
  <si>
    <t>Ссылка</t>
  </si>
  <si>
    <t>Причина</t>
  </si>
  <si>
    <t>Обязательность выполнения</t>
  </si>
  <si>
    <t>(48142)3-44-33</t>
  </si>
  <si>
    <t>главный энергетик</t>
  </si>
  <si>
    <t>Переварюха Владимир Михайлович</t>
  </si>
  <si>
    <t>Горелый Константин Александрович</t>
  </si>
  <si>
    <t>07521831</t>
  </si>
  <si>
    <t>215500, Смоленская обл, г. Сафоново, ул. Октябрьская, 78</t>
  </si>
  <si>
    <t>ОРГАНИЗАЦИЯ</t>
  </si>
  <si>
    <t>ВИД ДЕЯТЕЛЬНОСТИ</t>
  </si>
  <si>
    <t>РЕГИОН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</si>
  <si>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</si>
  <si>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</si>
  <si>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</si>
  <si>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</si>
  <si>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</si>
  <si>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</si>
  <si>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</si>
  <si>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</si>
  <si>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</si>
  <si>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</si>
  <si>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</si>
  <si>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</si>
  <si>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</si>
  <si>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</si>
  <si>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</si>
  <si>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</si>
  <si>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</si>
  <si>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</si>
  <si>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</si>
  <si>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</si>
  <si>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</si>
  <si>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</si>
  <si>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</si>
  <si>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</si>
  <si>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</si>
  <si>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</si>
  <si>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</si>
  <si>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</si>
  <si>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</si>
  <si>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</si>
  <si>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</si>
  <si>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</si>
  <si>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</si>
  <si>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</si>
  <si>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</si>
  <si>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</si>
  <si>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</si>
  <si>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</si>
  <si>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</si>
  <si>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</si>
  <si>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</si>
  <si>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</si>
  <si>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</si>
  <si>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</si>
  <si>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</si>
  <si>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</si>
  <si>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</si>
  <si>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</si>
  <si>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</si>
  <si>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</si>
  <si>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</si>
  <si>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</si>
  <si>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</si>
  <si>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</si>
  <si>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</si>
  <si>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</si>
  <si>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</si>
  <si>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</si>
  <si>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</si>
  <si>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</si>
  <si>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</si>
  <si>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</si>
  <si>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</si>
  <si>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</si>
  <si>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</si>
  <si>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</si>
  <si>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</si>
  <si>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</si>
  <si>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</si>
  <si>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</si>
  <si>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25.2</t>
  </si>
  <si>
    <t>66241501000</t>
  </si>
  <si>
    <t>Переварюха В. М.</t>
  </si>
  <si>
    <t>«_20___» _12          2010 год</t>
  </si>
  <si>
    <t>49001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</si>
</sst>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</numFmts>
  <fonts count="71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u val="single"/>
      <sz val="10"/>
      <color indexed="12"/>
      <name val="Times New Roman Cyr"/>
      <family val="0"/>
    </font>
    <font>
      <sz val="8"/>
      <name val="Arial Cyr"/>
      <family val="0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sz val="7"/>
      <color indexed="8"/>
      <name val="Tahoma"/>
      <family val="2"/>
    </font>
    <font>
      <b/>
      <u val="single"/>
      <sz val="11"/>
      <color indexed="12"/>
      <name val="Tahoma"/>
      <family val="2"/>
    </font>
    <font>
      <i/>
      <sz val="12"/>
      <color indexed="8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Optima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0"/>
      <color indexed="9"/>
      <name val="Tahoma"/>
      <family val="2"/>
    </font>
    <font>
      <b/>
      <sz val="10"/>
      <name val="Tahoma"/>
      <family val="2"/>
    </font>
    <font>
      <b/>
      <sz val="9"/>
      <color indexed="55"/>
      <name val="Tahoma"/>
      <family val="2"/>
    </font>
    <font>
      <b/>
      <sz val="12"/>
      <name val="Tahoma"/>
      <family val="2"/>
    </font>
    <font>
      <b/>
      <sz val="10"/>
      <color indexed="55"/>
      <name val="Tahoma"/>
      <family val="2"/>
    </font>
    <font>
      <b/>
      <sz val="10"/>
      <color indexed="9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u val="single"/>
      <sz val="10"/>
      <color indexed="12"/>
      <name val="Tahoma"/>
      <family val="2"/>
    </font>
    <font>
      <b/>
      <sz val="14"/>
      <name val="Tahoma"/>
      <family val="2"/>
    </font>
    <font>
      <b/>
      <u val="single"/>
      <sz val="10"/>
      <color indexed="12"/>
      <name val="Tahoma"/>
      <family val="2"/>
    </font>
    <font>
      <b/>
      <sz val="12"/>
      <color indexed="10"/>
      <name val="Tahoma"/>
      <family val="2"/>
    </font>
    <font>
      <b/>
      <sz val="12"/>
      <color rgb="FFFF0000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31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29" fillId="0" borderId="1">
      <alignment/>
      <protection locked="0"/>
    </xf>
    <xf numFmtId="173" fontId="29" fillId="0" borderId="0">
      <alignment/>
      <protection locked="0"/>
    </xf>
    <xf numFmtId="174" fontId="29" fillId="0" borderId="0">
      <alignment/>
      <protection locked="0"/>
    </xf>
    <xf numFmtId="173" fontId="29" fillId="0" borderId="0">
      <alignment/>
      <protection locked="0"/>
    </xf>
    <xf numFmtId="174" fontId="29" fillId="0" borderId="0">
      <alignment/>
      <protection locked="0"/>
    </xf>
    <xf numFmtId="175" fontId="29" fillId="0" borderId="0">
      <alignment/>
      <protection locked="0"/>
    </xf>
    <xf numFmtId="172" fontId="30" fillId="0" borderId="0">
      <alignment/>
      <protection locked="0"/>
    </xf>
    <xf numFmtId="172" fontId="30" fillId="0" borderId="0">
      <alignment/>
      <protection locked="0"/>
    </xf>
    <xf numFmtId="172" fontId="29" fillId="0" borderId="1">
      <alignment/>
      <protection locked="0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2" applyNumberFormat="0" applyAlignment="0" applyProtection="0"/>
    <xf numFmtId="0" fontId="35" fillId="21" borderId="3" applyNumberFormat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2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7" fillId="0" borderId="0" applyFill="0" applyBorder="0" applyAlignment="0" applyProtection="0"/>
    <xf numFmtId="168" fontId="38" fillId="0" borderId="0" applyFill="0" applyBorder="0" applyAlignment="0" applyProtection="0"/>
    <xf numFmtId="168" fontId="39" fillId="0" borderId="0" applyFill="0" applyBorder="0" applyAlignment="0" applyProtection="0"/>
    <xf numFmtId="168" fontId="40" fillId="0" borderId="0" applyFill="0" applyBorder="0" applyAlignment="0" applyProtection="0"/>
    <xf numFmtId="168" fontId="41" fillId="0" borderId="0" applyFill="0" applyBorder="0" applyAlignment="0" applyProtection="0"/>
    <xf numFmtId="168" fontId="42" fillId="0" borderId="0" applyFill="0" applyBorder="0" applyAlignment="0" applyProtection="0"/>
    <xf numFmtId="168" fontId="43" fillId="0" borderId="0" applyFill="0" applyBorder="0" applyAlignment="0" applyProtection="0"/>
    <xf numFmtId="0" fontId="44" fillId="4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7" borderId="2" applyNumberFormat="0" applyAlignment="0" applyProtection="0"/>
    <xf numFmtId="0" fontId="49" fillId="0" borderId="7" applyNumberFormat="0" applyFill="0" applyAlignment="0" applyProtection="0"/>
    <xf numFmtId="0" fontId="50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52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167" fontId="4" fillId="0" borderId="11">
      <alignment/>
      <protection locked="0"/>
    </xf>
    <xf numFmtId="0" fontId="48" fillId="7" borderId="2" applyNumberFormat="0" applyAlignment="0" applyProtection="0"/>
    <xf numFmtId="0" fontId="52" fillId="20" borderId="9" applyNumberFormat="0" applyAlignment="0" applyProtection="0"/>
    <xf numFmtId="0" fontId="34" fillId="20" borderId="2" applyNumberFormat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54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5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69" fontId="1" fillId="4" borderId="13">
      <alignment wrapText="1"/>
      <protection/>
    </xf>
    <xf numFmtId="0" fontId="53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31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49" fontId="0" fillId="0" borderId="0" applyFill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33" fillId="3" borderId="0" applyNumberFormat="0" applyBorder="0" applyAlignment="0" applyProtection="0"/>
    <xf numFmtId="168" fontId="57" fillId="22" borderId="14" applyNumberFormat="0" applyBorder="0" applyAlignment="0">
      <protection locked="0"/>
    </xf>
    <xf numFmtId="0" fontId="36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0" fontId="18" fillId="23" borderId="8" applyNumberFormat="0" applyFont="0" applyAlignment="0" applyProtection="0"/>
    <xf numFmtId="9" fontId="4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55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4" fillId="4" borderId="0" applyNumberFormat="0" applyBorder="0" applyAlignment="0" applyProtection="0"/>
    <xf numFmtId="176" fontId="29" fillId="0" borderId="0">
      <alignment/>
      <protection locked="0"/>
    </xf>
  </cellStyleXfs>
  <cellXfs count="207">
    <xf numFmtId="49" fontId="0" fillId="0" borderId="0" xfId="0" applyAlignment="1">
      <alignment vertical="top"/>
    </xf>
    <xf numFmtId="0" fontId="0" fillId="0" borderId="0" xfId="0" applyNumberFormat="1" applyAlignment="1">
      <alignment vertical="top"/>
    </xf>
    <xf numFmtId="49" fontId="0" fillId="0" borderId="0" xfId="232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0" borderId="0" xfId="0" applyFont="1" applyAlignment="1">
      <alignment vertical="center"/>
    </xf>
    <xf numFmtId="0" fontId="15" fillId="0" borderId="0" xfId="231" applyNumberFormat="1" applyFont="1" applyAlignment="1">
      <alignment horizontal="center" vertical="center"/>
      <protection/>
    </xf>
    <xf numFmtId="49" fontId="22" fillId="0" borderId="0" xfId="0" applyFont="1" applyAlignment="1">
      <alignment vertical="center"/>
    </xf>
    <xf numFmtId="49" fontId="21" fillId="0" borderId="0" xfId="0" applyFont="1" applyAlignment="1">
      <alignment vertical="center"/>
    </xf>
    <xf numFmtId="49" fontId="21" fillId="24" borderId="16" xfId="0" applyFont="1" applyFill="1" applyBorder="1" applyAlignment="1">
      <alignment vertical="center" wrapText="1"/>
    </xf>
    <xf numFmtId="49" fontId="21" fillId="24" borderId="17" xfId="0" applyFont="1" applyFill="1" applyBorder="1" applyAlignment="1">
      <alignment vertical="center" wrapText="1"/>
    </xf>
    <xf numFmtId="49" fontId="22" fillId="24" borderId="16" xfId="0" applyFont="1" applyFill="1" applyBorder="1" applyAlignment="1">
      <alignment vertical="center" wrapText="1"/>
    </xf>
    <xf numFmtId="49" fontId="22" fillId="24" borderId="17" xfId="0" applyFont="1" applyFill="1" applyBorder="1" applyAlignment="1">
      <alignment vertical="center" wrapText="1"/>
    </xf>
    <xf numFmtId="49" fontId="25" fillId="24" borderId="17" xfId="156" applyNumberFormat="1" applyFont="1" applyFill="1" applyBorder="1" applyAlignment="1" applyProtection="1">
      <alignment vertical="center" wrapText="1"/>
      <protection/>
    </xf>
    <xf numFmtId="49" fontId="26" fillId="24" borderId="17" xfId="0" applyFont="1" applyFill="1" applyBorder="1" applyAlignment="1">
      <alignment vertical="center" wrapText="1"/>
    </xf>
    <xf numFmtId="49" fontId="27" fillId="0" borderId="0" xfId="0" applyFont="1" applyAlignment="1">
      <alignment vertical="center"/>
    </xf>
    <xf numFmtId="49" fontId="22" fillId="0" borderId="0" xfId="0" applyFont="1" applyAlignment="1">
      <alignment horizontal="left" vertical="center"/>
    </xf>
    <xf numFmtId="0" fontId="58" fillId="0" borderId="0" xfId="231" applyNumberFormat="1" applyFont="1">
      <alignment vertical="top"/>
      <protection/>
    </xf>
    <xf numFmtId="49" fontId="28" fillId="0" borderId="0" xfId="231" applyFont="1">
      <alignment vertical="top"/>
      <protection/>
    </xf>
    <xf numFmtId="0" fontId="28" fillId="0" borderId="0" xfId="233" applyFont="1" applyAlignment="1">
      <alignment vertical="center"/>
      <protection/>
    </xf>
    <xf numFmtId="0" fontId="59" fillId="0" borderId="0" xfId="233" applyFont="1" applyAlignment="1">
      <alignment vertical="center"/>
      <protection/>
    </xf>
    <xf numFmtId="0" fontId="28" fillId="0" borderId="0" xfId="231" applyNumberFormat="1" applyFont="1">
      <alignment vertical="top"/>
      <protection/>
    </xf>
    <xf numFmtId="0" fontId="59" fillId="0" borderId="0" xfId="168" applyFont="1" applyAlignment="1" applyProtection="1">
      <alignment horizontal="centerContinuous" vertical="center" wrapText="1"/>
      <protection locked="0"/>
    </xf>
    <xf numFmtId="49" fontId="28" fillId="0" borderId="0" xfId="231" applyFont="1" applyAlignment="1">
      <alignment horizontal="centerContinuous" vertical="center"/>
      <protection/>
    </xf>
    <xf numFmtId="0" fontId="28" fillId="0" borderId="0" xfId="236" applyFont="1">
      <alignment/>
      <protection/>
    </xf>
    <xf numFmtId="0" fontId="28" fillId="0" borderId="0" xfId="236" applyFont="1" applyAlignment="1">
      <alignment horizontal="center" vertical="center"/>
      <protection/>
    </xf>
    <xf numFmtId="49" fontId="28" fillId="0" borderId="0" xfId="231" applyFont="1" applyBorder="1">
      <alignment vertical="top"/>
      <protection/>
    </xf>
    <xf numFmtId="0" fontId="59" fillId="24" borderId="0" xfId="168" applyFont="1" applyFill="1" applyAlignment="1" applyProtection="1">
      <alignment horizontal="centerContinuous" vertical="center" wrapText="1"/>
      <protection locked="0"/>
    </xf>
    <xf numFmtId="49" fontId="28" fillId="24" borderId="0" xfId="231" applyFont="1" applyFill="1" applyAlignment="1">
      <alignment horizontal="centerContinuous" vertical="center"/>
      <protection/>
    </xf>
    <xf numFmtId="49" fontId="28" fillId="24" borderId="0" xfId="231" applyFont="1" applyFill="1" applyBorder="1" applyAlignment="1">
      <alignment vertical="top"/>
      <protection/>
    </xf>
    <xf numFmtId="49" fontId="58" fillId="0" borderId="0" xfId="231" applyFont="1">
      <alignment vertical="top"/>
      <protection/>
    </xf>
    <xf numFmtId="49" fontId="59" fillId="0" borderId="0" xfId="231" applyFont="1">
      <alignment vertical="top"/>
      <protection/>
    </xf>
    <xf numFmtId="49" fontId="58" fillId="0" borderId="0" xfId="231" applyFont="1" applyBorder="1">
      <alignment vertical="top"/>
      <protection/>
    </xf>
    <xf numFmtId="49" fontId="0" fillId="0" borderId="0" xfId="0" applyFont="1" applyAlignment="1" applyProtection="1">
      <alignment vertical="top" wrapText="1"/>
      <protection/>
    </xf>
    <xf numFmtId="0" fontId="60" fillId="0" borderId="18" xfId="235" applyFont="1" applyBorder="1" applyAlignment="1">
      <alignment horizontal="center" vertical="center" wrapText="1"/>
      <protection/>
    </xf>
    <xf numFmtId="0" fontId="60" fillId="0" borderId="13" xfId="235" applyFont="1" applyBorder="1" applyAlignment="1">
      <alignment horizontal="center" vertical="center" wrapText="1"/>
      <protection/>
    </xf>
    <xf numFmtId="0" fontId="60" fillId="0" borderId="19" xfId="235" applyFont="1" applyBorder="1" applyAlignment="1">
      <alignment horizontal="center" vertical="center" wrapText="1"/>
      <protection/>
    </xf>
    <xf numFmtId="49" fontId="58" fillId="0" borderId="0" xfId="236" applyNumberFormat="1" applyFont="1">
      <alignment/>
      <protection/>
    </xf>
    <xf numFmtId="0" fontId="58" fillId="0" borderId="0" xfId="236" applyFont="1">
      <alignment/>
      <protection/>
    </xf>
    <xf numFmtId="0" fontId="28" fillId="0" borderId="20" xfId="236" applyFont="1" applyBorder="1" applyAlignment="1">
      <alignment horizontal="center" vertical="center" wrapText="1"/>
      <protection/>
    </xf>
    <xf numFmtId="0" fontId="28" fillId="0" borderId="21" xfId="236" applyFont="1" applyBorder="1" applyAlignment="1">
      <alignment horizontal="center" vertical="center" wrapText="1"/>
      <protection/>
    </xf>
    <xf numFmtId="0" fontId="28" fillId="0" borderId="22" xfId="236" applyFont="1" applyBorder="1" applyAlignment="1">
      <alignment horizontal="center" vertical="center" wrapText="1"/>
      <protection/>
    </xf>
    <xf numFmtId="0" fontId="28" fillId="0" borderId="23" xfId="236" applyFont="1" applyBorder="1" applyAlignment="1">
      <alignment horizontal="center" vertical="center" wrapText="1"/>
      <protection/>
    </xf>
    <xf numFmtId="0" fontId="28" fillId="0" borderId="24" xfId="236" applyFont="1" applyBorder="1" applyAlignment="1">
      <alignment horizontal="center" vertical="center" wrapText="1"/>
      <protection/>
    </xf>
    <xf numFmtId="0" fontId="28" fillId="0" borderId="19" xfId="236" applyFont="1" applyBorder="1" applyAlignment="1">
      <alignment horizontal="center" vertical="center" wrapText="1"/>
      <protection/>
    </xf>
    <xf numFmtId="0" fontId="28" fillId="0" borderId="25" xfId="236" applyFont="1" applyBorder="1" applyAlignment="1">
      <alignment horizontal="center" vertical="center" wrapText="1"/>
      <protection/>
    </xf>
    <xf numFmtId="0" fontId="28" fillId="0" borderId="26" xfId="236" applyFont="1" applyBorder="1" applyAlignment="1">
      <alignment horizontal="center" vertical="center" wrapText="1"/>
      <protection/>
    </xf>
    <xf numFmtId="0" fontId="28" fillId="0" borderId="27" xfId="236" applyFont="1" applyBorder="1" applyAlignment="1">
      <alignment horizontal="center" vertical="center" wrapText="1"/>
      <protection/>
    </xf>
    <xf numFmtId="0" fontId="28" fillId="0" borderId="28" xfId="236" applyFont="1" applyBorder="1" applyAlignment="1">
      <alignment horizontal="center" vertical="center" wrapText="1"/>
      <protection/>
    </xf>
    <xf numFmtId="0" fontId="28" fillId="0" borderId="0" xfId="236" applyFont="1" applyAlignment="1">
      <alignment wrapText="1"/>
      <protection/>
    </xf>
    <xf numFmtId="0" fontId="28" fillId="0" borderId="0" xfId="236" applyFont="1" applyBorder="1">
      <alignment/>
      <protection/>
    </xf>
    <xf numFmtId="0" fontId="62" fillId="0" borderId="22" xfId="236" applyFont="1" applyBorder="1" applyAlignment="1">
      <alignment horizontal="center" vertical="center" wrapText="1"/>
      <protection/>
    </xf>
    <xf numFmtId="0" fontId="62" fillId="0" borderId="23" xfId="236" applyFont="1" applyBorder="1" applyAlignment="1">
      <alignment horizontal="center" vertical="center" wrapText="1"/>
      <protection/>
    </xf>
    <xf numFmtId="0" fontId="62" fillId="0" borderId="29" xfId="236" applyFont="1" applyBorder="1" applyAlignment="1">
      <alignment horizontal="center" vertical="center" wrapText="1"/>
      <protection/>
    </xf>
    <xf numFmtId="0" fontId="28" fillId="0" borderId="22" xfId="236" applyFont="1" applyBorder="1" applyAlignment="1">
      <alignment horizontal="left" vertical="center" wrapText="1"/>
      <protection/>
    </xf>
    <xf numFmtId="0" fontId="28" fillId="0" borderId="20" xfId="236" applyFont="1" applyBorder="1" applyAlignment="1">
      <alignment horizontal="left" vertical="center" wrapText="1"/>
      <protection/>
    </xf>
    <xf numFmtId="0" fontId="28" fillId="0" borderId="30" xfId="236" applyFont="1" applyBorder="1" applyAlignment="1">
      <alignment horizontal="left" vertical="center" wrapText="1"/>
      <protection/>
    </xf>
    <xf numFmtId="0" fontId="28" fillId="0" borderId="31" xfId="236" applyFont="1" applyBorder="1" applyAlignment="1">
      <alignment horizontal="left" vertical="center" wrapText="1"/>
      <protection/>
    </xf>
    <xf numFmtId="0" fontId="28" fillId="0" borderId="22" xfId="236" applyFont="1" applyBorder="1" applyAlignment="1">
      <alignment horizontal="left" vertical="center" wrapText="1" indent="1"/>
      <protection/>
    </xf>
    <xf numFmtId="0" fontId="28" fillId="0" borderId="30" xfId="236" applyFont="1" applyBorder="1" applyAlignment="1">
      <alignment horizontal="left" vertical="center" wrapText="1" indent="1"/>
      <protection/>
    </xf>
    <xf numFmtId="49" fontId="28" fillId="0" borderId="30" xfId="236" applyNumberFormat="1" applyFont="1" applyBorder="1" applyAlignment="1">
      <alignment horizontal="left" vertical="center" wrapText="1" indent="1"/>
      <protection/>
    </xf>
    <xf numFmtId="177" fontId="28" fillId="4" borderId="15" xfId="236" applyNumberFormat="1" applyFont="1" applyFill="1" applyBorder="1" applyAlignment="1">
      <alignment horizontal="center" vertical="center" wrapText="1"/>
      <protection/>
    </xf>
    <xf numFmtId="177" fontId="28" fillId="4" borderId="32" xfId="236" applyNumberFormat="1" applyFont="1" applyFill="1" applyBorder="1" applyAlignment="1">
      <alignment horizontal="center" vertical="center" wrapText="1"/>
      <protection/>
    </xf>
    <xf numFmtId="177" fontId="28" fillId="4" borderId="18" xfId="236" applyNumberFormat="1" applyFont="1" applyFill="1" applyBorder="1" applyAlignment="1">
      <alignment horizontal="center" vertical="center" wrapText="1"/>
      <protection/>
    </xf>
    <xf numFmtId="177" fontId="28" fillId="4" borderId="13" xfId="236" applyNumberFormat="1" applyFont="1" applyFill="1" applyBorder="1" applyAlignment="1">
      <alignment horizontal="center" vertical="center" wrapText="1"/>
      <protection/>
    </xf>
    <xf numFmtId="177" fontId="28" fillId="22" borderId="18" xfId="236" applyNumberFormat="1" applyFont="1" applyFill="1" applyBorder="1" applyAlignment="1" applyProtection="1">
      <alignment horizontal="center" vertical="center" wrapText="1"/>
      <protection locked="0"/>
    </xf>
    <xf numFmtId="177" fontId="28" fillId="22" borderId="13" xfId="236" applyNumberFormat="1" applyFont="1" applyFill="1" applyBorder="1" applyAlignment="1" applyProtection="1">
      <alignment horizontal="center" vertical="center" wrapText="1"/>
      <protection locked="0"/>
    </xf>
    <xf numFmtId="177" fontId="28" fillId="22" borderId="33" xfId="236" applyNumberFormat="1" applyFont="1" applyFill="1" applyBorder="1" applyAlignment="1" applyProtection="1">
      <alignment horizontal="center" vertical="center" wrapText="1"/>
      <protection locked="0"/>
    </xf>
    <xf numFmtId="177" fontId="28" fillId="22" borderId="34" xfId="236" applyNumberFormat="1" applyFont="1" applyFill="1" applyBorder="1" applyAlignment="1" applyProtection="1">
      <alignment horizontal="center" vertical="center" wrapText="1"/>
      <protection locked="0"/>
    </xf>
    <xf numFmtId="177" fontId="28" fillId="4" borderId="35" xfId="236" applyNumberFormat="1" applyFont="1" applyFill="1" applyBorder="1" applyAlignment="1">
      <alignment horizontal="center" vertical="center" wrapText="1"/>
      <protection/>
    </xf>
    <xf numFmtId="177" fontId="28" fillId="4" borderId="19" xfId="236" applyNumberFormat="1" applyFont="1" applyFill="1" applyBorder="1" applyAlignment="1">
      <alignment horizontal="center" vertical="center" wrapText="1"/>
      <protection/>
    </xf>
    <xf numFmtId="177" fontId="28" fillId="22" borderId="19" xfId="236" applyNumberFormat="1" applyFont="1" applyFill="1" applyBorder="1" applyAlignment="1" applyProtection="1">
      <alignment horizontal="center" vertical="center" wrapText="1"/>
      <protection locked="0"/>
    </xf>
    <xf numFmtId="177" fontId="28" fillId="22" borderId="36" xfId="236" applyNumberFormat="1" applyFont="1" applyFill="1" applyBorder="1" applyAlignment="1" applyProtection="1">
      <alignment horizontal="center" vertical="center" wrapText="1"/>
      <protection locked="0"/>
    </xf>
    <xf numFmtId="49" fontId="28" fillId="0" borderId="0" xfId="231" applyFont="1" applyBorder="1" applyAlignment="1">
      <alignment vertical="top" wrapText="1"/>
      <protection/>
    </xf>
    <xf numFmtId="49" fontId="58" fillId="0" borderId="0" xfId="231" applyFont="1" applyAlignment="1">
      <alignment vertical="top" wrapText="1"/>
      <protection/>
    </xf>
    <xf numFmtId="0" fontId="63" fillId="0" borderId="0" xfId="168" applyFont="1" applyAlignment="1" applyProtection="1">
      <alignment horizontal="centerContinuous" vertical="center" wrapText="1"/>
      <protection locked="0"/>
    </xf>
    <xf numFmtId="0" fontId="61" fillId="0" borderId="0" xfId="168" applyFont="1" applyAlignment="1" applyProtection="1">
      <alignment horizontal="centerContinuous" vertical="center" wrapText="1"/>
      <protection locked="0"/>
    </xf>
    <xf numFmtId="49" fontId="0" fillId="0" borderId="0" xfId="230" applyFont="1">
      <alignment vertical="top"/>
      <protection/>
    </xf>
    <xf numFmtId="49" fontId="0" fillId="0" borderId="0" xfId="230" applyFont="1">
      <alignment vertical="top"/>
      <protection/>
    </xf>
    <xf numFmtId="49" fontId="64" fillId="0" borderId="0" xfId="230" applyFont="1" applyAlignment="1">
      <alignment horizontal="justify" vertical="top"/>
      <protection/>
    </xf>
    <xf numFmtId="49" fontId="0" fillId="0" borderId="0" xfId="230" applyFont="1">
      <alignment vertical="top"/>
      <protection/>
    </xf>
    <xf numFmtId="49" fontId="65" fillId="0" borderId="0" xfId="230" applyFont="1" applyAlignment="1">
      <alignment horizontal="justify" vertical="top"/>
      <protection/>
    </xf>
    <xf numFmtId="49" fontId="0" fillId="0" borderId="0" xfId="230" applyFont="1">
      <alignment vertical="top"/>
      <protection/>
    </xf>
    <xf numFmtId="49" fontId="66" fillId="0" borderId="0" xfId="157" applyNumberFormat="1" applyFont="1" applyAlignment="1" applyProtection="1">
      <alignment horizontal="justify" vertical="top"/>
      <protection/>
    </xf>
    <xf numFmtId="49" fontId="0" fillId="0" borderId="0" xfId="230" applyFont="1">
      <alignment vertical="top"/>
      <protection/>
    </xf>
    <xf numFmtId="49" fontId="28" fillId="0" borderId="0" xfId="230" applyFont="1" applyAlignment="1">
      <alignment horizontal="justify" vertical="center"/>
      <protection/>
    </xf>
    <xf numFmtId="0" fontId="28" fillId="0" borderId="0" xfId="234" applyFont="1" applyAlignment="1">
      <alignment horizontal="justify" vertical="center"/>
      <protection/>
    </xf>
    <xf numFmtId="0" fontId="28" fillId="0" borderId="0" xfId="236" applyFont="1" applyAlignment="1">
      <alignment horizontal="justify" wrapText="1"/>
      <protection/>
    </xf>
    <xf numFmtId="0" fontId="28" fillId="0" borderId="0" xfId="236" applyFont="1" applyAlignment="1">
      <alignment horizontal="justify"/>
      <protection/>
    </xf>
    <xf numFmtId="49" fontId="15" fillId="0" borderId="15" xfId="231" applyFont="1" applyFill="1" applyBorder="1" applyAlignment="1">
      <alignment horizontal="right" vertical="center" wrapText="1"/>
      <protection/>
    </xf>
    <xf numFmtId="49" fontId="15" fillId="0" borderId="32" xfId="231" applyFont="1" applyFill="1" applyBorder="1" applyAlignment="1" applyProtection="1">
      <alignment horizontal="right" vertical="center" wrapText="1"/>
      <protection/>
    </xf>
    <xf numFmtId="49" fontId="15" fillId="0" borderId="18" xfId="231" applyFont="1" applyFill="1" applyBorder="1" applyAlignment="1">
      <alignment horizontal="right" vertical="center" wrapText="1"/>
      <protection/>
    </xf>
    <xf numFmtId="49" fontId="0" fillId="25" borderId="19" xfId="231" applyFont="1" applyFill="1" applyBorder="1" applyAlignment="1" applyProtection="1">
      <alignment horizontal="center" vertical="center" wrapText="1"/>
      <protection locked="0"/>
    </xf>
    <xf numFmtId="49" fontId="15" fillId="0" borderId="33" xfId="231" applyFont="1" applyFill="1" applyBorder="1" applyAlignment="1">
      <alignment horizontal="right" vertical="center" wrapText="1"/>
      <protection/>
    </xf>
    <xf numFmtId="49" fontId="59" fillId="0" borderId="34" xfId="231" applyFont="1" applyFill="1" applyBorder="1" applyAlignment="1" applyProtection="1">
      <alignment vertical="center" wrapText="1"/>
      <protection/>
    </xf>
    <xf numFmtId="49" fontId="59" fillId="0" borderId="36" xfId="231" applyFont="1" applyFill="1" applyBorder="1" applyAlignment="1" applyProtection="1">
      <alignment vertical="center" wrapText="1"/>
      <protection/>
    </xf>
    <xf numFmtId="0" fontId="15" fillId="0" borderId="37" xfId="175" applyFont="1" applyFill="1" applyBorder="1" applyAlignment="1">
      <alignment horizontal="center" vertical="center" wrapText="1"/>
      <protection/>
    </xf>
    <xf numFmtId="0" fontId="15" fillId="0" borderId="38" xfId="175" applyFont="1" applyFill="1" applyBorder="1" applyAlignment="1">
      <alignment horizontal="center" vertical="center" wrapText="1"/>
      <protection/>
    </xf>
    <xf numFmtId="0" fontId="15" fillId="0" borderId="39" xfId="175" applyFont="1" applyFill="1" applyBorder="1" applyAlignment="1">
      <alignment horizontal="center" vertical="center" wrapText="1"/>
      <protection/>
    </xf>
    <xf numFmtId="49" fontId="0" fillId="4" borderId="40" xfId="231" applyFont="1" applyFill="1" applyBorder="1" applyAlignment="1" applyProtection="1">
      <alignment horizontal="center" vertical="center" wrapText="1"/>
      <protection/>
    </xf>
    <xf numFmtId="0" fontId="28" fillId="0" borderId="32" xfId="229" applyFont="1" applyFill="1" applyBorder="1" applyAlignment="1">
      <alignment horizontal="right" vertical="center" wrapText="1"/>
      <protection/>
    </xf>
    <xf numFmtId="0" fontId="28" fillId="0" borderId="13" xfId="229" applyFont="1" applyFill="1" applyBorder="1" applyAlignment="1">
      <alignment horizontal="right" vertical="center" wrapText="1"/>
      <protection/>
    </xf>
    <xf numFmtId="49" fontId="0" fillId="0" borderId="0" xfId="0" applyNumberFormat="1" applyFont="1" applyAlignment="1">
      <alignment/>
    </xf>
    <xf numFmtId="49" fontId="67" fillId="20" borderId="0" xfId="230" applyFont="1" applyFill="1" applyAlignment="1">
      <alignment horizontal="center" vertical="center"/>
      <protection/>
    </xf>
    <xf numFmtId="49" fontId="67" fillId="20" borderId="0" xfId="230" applyFont="1" applyFill="1" applyAlignment="1">
      <alignment horizontal="center" vertical="center" wrapText="1"/>
      <protection/>
    </xf>
    <xf numFmtId="49" fontId="15" fillId="7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68" fillId="0" borderId="0" xfId="156" applyNumberFormat="1" applyFont="1" applyAlignment="1" applyProtection="1">
      <alignment horizontal="center" vertical="center"/>
      <protection/>
    </xf>
    <xf numFmtId="49" fontId="0" fillId="22" borderId="41" xfId="231" applyFont="1" applyFill="1" applyBorder="1" applyAlignment="1" applyProtection="1">
      <alignment horizontal="center" vertical="center" wrapText="1"/>
      <protection locked="0"/>
    </xf>
    <xf numFmtId="49" fontId="0" fillId="22" borderId="40" xfId="231" applyFont="1" applyFill="1" applyBorder="1" applyAlignment="1" applyProtection="1">
      <alignment horizontal="center" vertical="center" wrapText="1"/>
      <protection locked="0"/>
    </xf>
    <xf numFmtId="49" fontId="0" fillId="22" borderId="42" xfId="231" applyFont="1" applyFill="1" applyBorder="1" applyAlignment="1" applyProtection="1">
      <alignment horizontal="center" vertical="center" wrapText="1"/>
      <protection locked="0"/>
    </xf>
    <xf numFmtId="0" fontId="70" fillId="0" borderId="0" xfId="231" applyNumberFormat="1" applyFont="1" applyAlignment="1">
      <alignment horizontal="center" vertical="center"/>
      <protection/>
    </xf>
    <xf numFmtId="49" fontId="0" fillId="4" borderId="32" xfId="231" applyFont="1" applyFill="1" applyBorder="1" applyAlignment="1" applyProtection="1">
      <alignment horizontal="center" vertical="center" wrapText="1"/>
      <protection/>
    </xf>
    <xf numFmtId="49" fontId="0" fillId="4" borderId="35" xfId="231" applyFont="1" applyFill="1" applyBorder="1" applyAlignment="1" applyProtection="1">
      <alignment horizontal="center" vertical="center" wrapText="1"/>
      <protection/>
    </xf>
    <xf numFmtId="0" fontId="59" fillId="0" borderId="0" xfId="236" applyFont="1" applyAlignment="1">
      <alignment horizontal="center" vertical="center"/>
      <protection/>
    </xf>
    <xf numFmtId="0" fontId="28" fillId="0" borderId="0" xfId="236" applyFont="1" applyAlignment="1">
      <alignment horizontal="center" vertical="center"/>
      <protection/>
    </xf>
    <xf numFmtId="0" fontId="28" fillId="0" borderId="43" xfId="236" applyFont="1" applyBorder="1" applyAlignment="1">
      <alignment horizontal="left" vertical="center" wrapText="1"/>
      <protection/>
    </xf>
    <xf numFmtId="0" fontId="28" fillId="0" borderId="0" xfId="236" applyFont="1" applyBorder="1" applyAlignment="1">
      <alignment horizontal="left" vertical="center"/>
      <protection/>
    </xf>
    <xf numFmtId="0" fontId="28" fillId="0" borderId="43" xfId="236" applyFont="1" applyBorder="1" applyAlignment="1">
      <alignment horizontal="left" vertical="center"/>
      <protection/>
    </xf>
    <xf numFmtId="0" fontId="28" fillId="0" borderId="44" xfId="236" applyFont="1" applyBorder="1" applyAlignment="1">
      <alignment horizontal="left" vertical="center"/>
      <protection/>
    </xf>
    <xf numFmtId="0" fontId="28" fillId="0" borderId="45" xfId="236" applyFont="1" applyBorder="1" applyAlignment="1">
      <alignment horizontal="left" vertical="center"/>
      <protection/>
    </xf>
    <xf numFmtId="0" fontId="28" fillId="0" borderId="43" xfId="236" applyFont="1" applyBorder="1" applyAlignment="1">
      <alignment horizontal="center" vertical="center" wrapText="1"/>
      <protection/>
    </xf>
    <xf numFmtId="0" fontId="28" fillId="0" borderId="0" xfId="236" applyFont="1" applyBorder="1" applyAlignment="1">
      <alignment horizontal="center" vertical="center"/>
      <protection/>
    </xf>
    <xf numFmtId="0" fontId="28" fillId="0" borderId="14" xfId="236" applyFont="1" applyBorder="1" applyAlignment="1">
      <alignment horizontal="center" vertical="center"/>
      <protection/>
    </xf>
    <xf numFmtId="0" fontId="28" fillId="0" borderId="43" xfId="236" applyFont="1" applyBorder="1" applyAlignment="1">
      <alignment horizontal="center" vertical="center"/>
      <protection/>
    </xf>
    <xf numFmtId="0" fontId="28" fillId="0" borderId="44" xfId="236" applyFont="1" applyBorder="1" applyAlignment="1">
      <alignment horizontal="center" vertical="center"/>
      <protection/>
    </xf>
    <xf numFmtId="0" fontId="28" fillId="0" borderId="45" xfId="236" applyFont="1" applyBorder="1" applyAlignment="1">
      <alignment horizontal="center" vertical="center"/>
      <protection/>
    </xf>
    <xf numFmtId="0" fontId="28" fillId="0" borderId="46" xfId="236" applyFont="1" applyBorder="1" applyAlignment="1">
      <alignment horizontal="center" vertical="center"/>
      <protection/>
    </xf>
    <xf numFmtId="0" fontId="28" fillId="0" borderId="0" xfId="236" applyFont="1" applyAlignment="1">
      <alignment horizontal="center" vertical="center" wrapText="1"/>
      <protection/>
    </xf>
    <xf numFmtId="0" fontId="59" fillId="0" borderId="25" xfId="236" applyFont="1" applyBorder="1" applyAlignment="1">
      <alignment horizontal="center" vertical="center"/>
      <protection/>
    </xf>
    <xf numFmtId="0" fontId="59" fillId="0" borderId="47" xfId="236" applyFont="1" applyBorder="1" applyAlignment="1">
      <alignment horizontal="center" vertical="center"/>
      <protection/>
    </xf>
    <xf numFmtId="0" fontId="28" fillId="0" borderId="48" xfId="236" applyFont="1" applyBorder="1" applyAlignment="1">
      <alignment horizontal="center" vertical="center" wrapText="1"/>
      <protection/>
    </xf>
    <xf numFmtId="0" fontId="28" fillId="0" borderId="49" xfId="236" applyFont="1" applyBorder="1" applyAlignment="1">
      <alignment horizontal="center" vertical="center" wrapText="1"/>
      <protection/>
    </xf>
    <xf numFmtId="0" fontId="28" fillId="0" borderId="50" xfId="236" applyFont="1" applyBorder="1" applyAlignment="1">
      <alignment horizontal="center" vertical="center" wrapText="1"/>
      <protection/>
    </xf>
    <xf numFmtId="0" fontId="28" fillId="0" borderId="25" xfId="236" applyFont="1" applyBorder="1" applyAlignment="1">
      <alignment horizontal="center" vertical="center"/>
      <protection/>
    </xf>
    <xf numFmtId="0" fontId="28" fillId="0" borderId="51" xfId="236" applyFont="1" applyBorder="1" applyAlignment="1">
      <alignment horizontal="center" vertical="center"/>
      <protection/>
    </xf>
    <xf numFmtId="0" fontId="28" fillId="0" borderId="47" xfId="236" applyFont="1" applyBorder="1" applyAlignment="1">
      <alignment horizontal="center" vertical="center"/>
      <protection/>
    </xf>
    <xf numFmtId="0" fontId="15" fillId="0" borderId="52" xfId="175" applyFont="1" applyBorder="1" applyAlignment="1">
      <alignment horizontal="center" vertical="center" wrapText="1"/>
      <protection/>
    </xf>
    <xf numFmtId="0" fontId="15" fillId="0" borderId="53" xfId="175" applyFont="1" applyBorder="1" applyAlignment="1">
      <alignment horizontal="center" vertical="center" wrapText="1"/>
      <protection/>
    </xf>
    <xf numFmtId="0" fontId="15" fillId="0" borderId="54" xfId="175" applyFont="1" applyBorder="1" applyAlignment="1">
      <alignment horizontal="center" vertical="center" wrapText="1"/>
      <protection/>
    </xf>
    <xf numFmtId="49" fontId="0" fillId="22" borderId="13" xfId="231" applyFont="1" applyFill="1" applyBorder="1" applyAlignment="1" applyProtection="1">
      <alignment horizontal="center" vertical="center" wrapText="1"/>
      <protection locked="0"/>
    </xf>
    <xf numFmtId="49" fontId="0" fillId="22" borderId="13" xfId="231" applyFont="1" applyFill="1" applyBorder="1" applyAlignment="1" applyProtection="1">
      <alignment horizontal="center" vertical="center" wrapText="1"/>
      <protection locked="0"/>
    </xf>
    <xf numFmtId="49" fontId="0" fillId="22" borderId="19" xfId="231" applyFont="1" applyFill="1" applyBorder="1" applyAlignment="1" applyProtection="1">
      <alignment horizontal="center" vertical="center" wrapText="1"/>
      <protection locked="0"/>
    </xf>
    <xf numFmtId="0" fontId="59" fillId="0" borderId="0" xfId="233" applyFont="1" applyAlignment="1">
      <alignment horizontal="right" vertical="center"/>
      <protection/>
    </xf>
    <xf numFmtId="0" fontId="28" fillId="0" borderId="48" xfId="236" applyFont="1" applyBorder="1" applyAlignment="1">
      <alignment horizontal="left" vertical="center" wrapText="1"/>
      <protection/>
    </xf>
    <xf numFmtId="0" fontId="28" fillId="0" borderId="49" xfId="236" applyFont="1" applyBorder="1" applyAlignment="1">
      <alignment horizontal="left" vertical="center"/>
      <protection/>
    </xf>
    <xf numFmtId="0" fontId="28" fillId="0" borderId="50" xfId="236" applyFont="1" applyBorder="1" applyAlignment="1">
      <alignment horizontal="left" vertical="center"/>
      <protection/>
    </xf>
    <xf numFmtId="49" fontId="15" fillId="4" borderId="13" xfId="231" applyFont="1" applyFill="1" applyBorder="1" applyAlignment="1" applyProtection="1">
      <alignment horizontal="center" vertical="center" wrapText="1"/>
      <protection/>
    </xf>
    <xf numFmtId="49" fontId="15" fillId="0" borderId="13" xfId="231" applyFont="1" applyFill="1" applyBorder="1" applyAlignment="1" applyProtection="1">
      <alignment horizontal="right" vertical="center" wrapText="1"/>
      <protection/>
    </xf>
    <xf numFmtId="49" fontId="0" fillId="0" borderId="13" xfId="0" applyFont="1" applyFill="1" applyBorder="1" applyAlignment="1">
      <alignment horizontal="right" vertical="center" wrapText="1"/>
    </xf>
    <xf numFmtId="49" fontId="0" fillId="4" borderId="13" xfId="0" applyFont="1" applyFill="1" applyBorder="1" applyAlignment="1" applyProtection="1">
      <alignment horizontal="center" vertical="center" wrapText="1"/>
      <protection/>
    </xf>
    <xf numFmtId="49" fontId="0" fillId="4" borderId="19" xfId="0" applyFont="1" applyFill="1" applyBorder="1" applyAlignment="1" applyProtection="1">
      <alignment horizontal="center" vertical="center" wrapText="1"/>
      <protection/>
    </xf>
    <xf numFmtId="49" fontId="28" fillId="25" borderId="34" xfId="231" applyFont="1" applyFill="1" applyBorder="1" applyAlignment="1" applyProtection="1">
      <alignment horizontal="center" vertical="center" wrapText="1"/>
      <protection locked="0"/>
    </xf>
    <xf numFmtId="49" fontId="28" fillId="22" borderId="32" xfId="229" applyNumberFormat="1" applyFont="1" applyFill="1" applyBorder="1" applyAlignment="1" applyProtection="1">
      <alignment horizontal="left" vertical="center" wrapText="1"/>
      <protection locked="0"/>
    </xf>
    <xf numFmtId="49" fontId="28" fillId="22" borderId="35" xfId="229" applyNumberFormat="1" applyFont="1" applyFill="1" applyBorder="1" applyAlignment="1" applyProtection="1">
      <alignment horizontal="left" vertical="center" wrapText="1"/>
      <protection locked="0"/>
    </xf>
    <xf numFmtId="14" fontId="28" fillId="22" borderId="34" xfId="229" applyNumberFormat="1" applyFont="1" applyFill="1" applyBorder="1" applyAlignment="1" applyProtection="1">
      <alignment horizontal="left" vertical="center" wrapText="1"/>
      <protection locked="0"/>
    </xf>
    <xf numFmtId="0" fontId="28" fillId="22" borderId="34" xfId="229" applyNumberFormat="1" applyFont="1" applyFill="1" applyBorder="1" applyAlignment="1" applyProtection="1">
      <alignment horizontal="left" vertical="center" wrapText="1"/>
      <protection locked="0"/>
    </xf>
    <xf numFmtId="0" fontId="28" fillId="22" borderId="36" xfId="229" applyNumberFormat="1" applyFont="1" applyFill="1" applyBorder="1" applyAlignment="1" applyProtection="1">
      <alignment horizontal="left" vertical="center" wrapText="1"/>
      <protection locked="0"/>
    </xf>
    <xf numFmtId="0" fontId="28" fillId="0" borderId="52" xfId="229" applyFont="1" applyFill="1" applyBorder="1" applyAlignment="1">
      <alignment horizontal="center" vertical="center" wrapText="1"/>
      <protection/>
    </xf>
    <xf numFmtId="49" fontId="28" fillId="0" borderId="55" xfId="0" applyFont="1" applyFill="1" applyBorder="1" applyAlignment="1">
      <alignment vertical="top" wrapText="1"/>
    </xf>
    <xf numFmtId="0" fontId="28" fillId="0" borderId="56" xfId="229" applyFont="1" applyFill="1" applyBorder="1" applyAlignment="1">
      <alignment horizontal="center" vertical="center" wrapText="1"/>
      <protection/>
    </xf>
    <xf numFmtId="49" fontId="28" fillId="0" borderId="57" xfId="0" applyFont="1" applyFill="1" applyBorder="1" applyAlignment="1">
      <alignment vertical="top" wrapText="1"/>
    </xf>
    <xf numFmtId="49" fontId="28" fillId="0" borderId="58" xfId="0" applyFont="1" applyFill="1" applyBorder="1" applyAlignment="1">
      <alignment vertical="top" wrapText="1"/>
    </xf>
    <xf numFmtId="49" fontId="28" fillId="0" borderId="46" xfId="0" applyFont="1" applyFill="1" applyBorder="1" applyAlignment="1">
      <alignment vertical="top" wrapText="1"/>
    </xf>
    <xf numFmtId="0" fontId="28" fillId="0" borderId="59" xfId="229" applyFont="1" applyFill="1" applyBorder="1" applyAlignment="1">
      <alignment horizontal="center" vertical="center" wrapText="1"/>
      <protection/>
    </xf>
    <xf numFmtId="0" fontId="28" fillId="0" borderId="49" xfId="229" applyFont="1" applyFill="1" applyBorder="1" applyAlignment="1">
      <alignment horizontal="center" vertical="center" wrapText="1"/>
      <protection/>
    </xf>
    <xf numFmtId="0" fontId="28" fillId="0" borderId="50" xfId="229" applyFont="1" applyFill="1" applyBorder="1" applyAlignment="1">
      <alignment horizontal="center" vertical="center" wrapText="1"/>
      <protection/>
    </xf>
    <xf numFmtId="0" fontId="28" fillId="0" borderId="60" xfId="229" applyFont="1" applyFill="1" applyBorder="1" applyAlignment="1">
      <alignment horizontal="center" vertical="center" wrapText="1"/>
      <protection/>
    </xf>
    <xf numFmtId="0" fontId="28" fillId="0" borderId="61" xfId="229" applyFont="1" applyFill="1" applyBorder="1" applyAlignment="1">
      <alignment horizontal="center" vertical="center" wrapText="1"/>
      <protection/>
    </xf>
    <xf numFmtId="0" fontId="28" fillId="0" borderId="62" xfId="229" applyFont="1" applyFill="1" applyBorder="1" applyAlignment="1">
      <alignment horizontal="center" vertical="center" wrapText="1"/>
      <protection/>
    </xf>
    <xf numFmtId="49" fontId="28" fillId="22" borderId="13" xfId="229" applyNumberFormat="1" applyFont="1" applyFill="1" applyBorder="1" applyAlignment="1" applyProtection="1">
      <alignment horizontal="left" vertical="center" wrapText="1"/>
      <protection locked="0"/>
    </xf>
    <xf numFmtId="49" fontId="28" fillId="22" borderId="19" xfId="229" applyNumberFormat="1" applyFont="1" applyFill="1" applyBorder="1" applyAlignment="1" applyProtection="1">
      <alignment horizontal="left" vertical="center" wrapText="1"/>
      <protection locked="0"/>
    </xf>
    <xf numFmtId="0" fontId="61" fillId="4" borderId="26" xfId="236" applyFont="1" applyFill="1" applyBorder="1" applyAlignment="1">
      <alignment horizontal="center" vertical="center" wrapText="1"/>
      <protection/>
    </xf>
    <xf numFmtId="0" fontId="61" fillId="4" borderId="63" xfId="236" applyFont="1" applyFill="1" applyBorder="1" applyAlignment="1">
      <alignment horizontal="center" vertical="center" wrapText="1"/>
      <protection/>
    </xf>
    <xf numFmtId="0" fontId="61" fillId="4" borderId="21" xfId="236" applyFont="1" applyFill="1" applyBorder="1" applyAlignment="1">
      <alignment horizontal="center" vertical="center" wrapText="1"/>
      <protection/>
    </xf>
    <xf numFmtId="0" fontId="61" fillId="4" borderId="27" xfId="236" applyFont="1" applyFill="1" applyBorder="1" applyAlignment="1">
      <alignment horizontal="center" vertical="center" wrapText="1"/>
      <protection/>
    </xf>
    <xf numFmtId="0" fontId="61" fillId="4" borderId="0" xfId="236" applyFont="1" applyFill="1" applyBorder="1" applyAlignment="1">
      <alignment horizontal="center" vertical="center" wrapText="1"/>
      <protection/>
    </xf>
    <xf numFmtId="0" fontId="61" fillId="4" borderId="29" xfId="236" applyFont="1" applyFill="1" applyBorder="1" applyAlignment="1">
      <alignment horizontal="center" vertical="center" wrapText="1"/>
      <protection/>
    </xf>
    <xf numFmtId="0" fontId="61" fillId="4" borderId="28" xfId="236" applyFont="1" applyFill="1" applyBorder="1" applyAlignment="1">
      <alignment horizontal="center" vertical="center" wrapText="1"/>
      <protection/>
    </xf>
    <xf numFmtId="0" fontId="61" fillId="4" borderId="24" xfId="236" applyFont="1" applyFill="1" applyBorder="1" applyAlignment="1">
      <alignment horizontal="center" vertical="center" wrapText="1"/>
      <protection/>
    </xf>
    <xf numFmtId="0" fontId="61" fillId="4" borderId="23" xfId="236" applyFont="1" applyFill="1" applyBorder="1" applyAlignment="1">
      <alignment horizontal="center" vertical="center" wrapText="1"/>
      <protection/>
    </xf>
    <xf numFmtId="0" fontId="28" fillId="22" borderId="26" xfId="236" applyFont="1" applyFill="1" applyBorder="1" applyAlignment="1" applyProtection="1">
      <alignment horizontal="center" vertical="center" wrapText="1"/>
      <protection locked="0"/>
    </xf>
    <xf numFmtId="0" fontId="28" fillId="22" borderId="63" xfId="236" applyFont="1" applyFill="1" applyBorder="1" applyAlignment="1" applyProtection="1">
      <alignment horizontal="center" vertical="center" wrapText="1"/>
      <protection locked="0"/>
    </xf>
    <xf numFmtId="0" fontId="28" fillId="22" borderId="21" xfId="236" applyFont="1" applyFill="1" applyBorder="1" applyAlignment="1" applyProtection="1">
      <alignment horizontal="center" vertical="center" wrapText="1"/>
      <protection locked="0"/>
    </xf>
    <xf numFmtId="0" fontId="28" fillId="22" borderId="27" xfId="236" applyFont="1" applyFill="1" applyBorder="1" applyAlignment="1" applyProtection="1">
      <alignment horizontal="center" vertical="center" wrapText="1"/>
      <protection locked="0"/>
    </xf>
    <xf numFmtId="0" fontId="28" fillId="22" borderId="0" xfId="236" applyFont="1" applyFill="1" applyBorder="1" applyAlignment="1" applyProtection="1">
      <alignment horizontal="center" vertical="center" wrapText="1"/>
      <protection locked="0"/>
    </xf>
    <xf numFmtId="0" fontId="28" fillId="22" borderId="29" xfId="236" applyFont="1" applyFill="1" applyBorder="1" applyAlignment="1" applyProtection="1">
      <alignment horizontal="center" vertical="center" wrapText="1"/>
      <protection locked="0"/>
    </xf>
    <xf numFmtId="0" fontId="28" fillId="22" borderId="28" xfId="236" applyFont="1" applyFill="1" applyBorder="1" applyAlignment="1" applyProtection="1">
      <alignment horizontal="center" vertical="center" wrapText="1"/>
      <protection locked="0"/>
    </xf>
    <xf numFmtId="0" fontId="28" fillId="22" borderId="24" xfId="236" applyFont="1" applyFill="1" applyBorder="1" applyAlignment="1" applyProtection="1">
      <alignment horizontal="center" vertical="center" wrapText="1"/>
      <protection locked="0"/>
    </xf>
    <xf numFmtId="0" fontId="28" fillId="22" borderId="23" xfId="236" applyFont="1" applyFill="1" applyBorder="1" applyAlignment="1" applyProtection="1">
      <alignment horizontal="center" vertical="center" wrapText="1"/>
      <protection locked="0"/>
    </xf>
    <xf numFmtId="0" fontId="28" fillId="0" borderId="24" xfId="236" applyFont="1" applyBorder="1" applyAlignment="1">
      <alignment horizontal="center" vertical="center"/>
      <protection/>
    </xf>
    <xf numFmtId="0" fontId="59" fillId="0" borderId="0" xfId="236" applyFont="1" applyAlignment="1">
      <alignment horizontal="center" vertical="center" wrapText="1"/>
      <protection/>
    </xf>
    <xf numFmtId="0" fontId="28" fillId="0" borderId="24" xfId="236" applyFont="1" applyBorder="1" applyAlignment="1" applyProtection="1">
      <alignment horizontal="center" vertical="center"/>
      <protection locked="0"/>
    </xf>
    <xf numFmtId="0" fontId="28" fillId="0" borderId="24" xfId="236" applyFont="1" applyBorder="1" applyAlignment="1" applyProtection="1">
      <alignment horizontal="center" vertical="center" wrapText="1"/>
      <protection locked="0"/>
    </xf>
    <xf numFmtId="0" fontId="28" fillId="0" borderId="0" xfId="236" applyFont="1" applyAlignment="1" applyProtection="1">
      <alignment horizontal="center" vertical="center"/>
      <protection locked="0"/>
    </xf>
    <xf numFmtId="0" fontId="28" fillId="0" borderId="63" xfId="236" applyFont="1" applyBorder="1" applyAlignment="1">
      <alignment horizontal="center" vertical="center"/>
      <protection/>
    </xf>
    <xf numFmtId="0" fontId="28" fillId="0" borderId="63" xfId="236" applyFont="1" applyBorder="1" applyAlignment="1">
      <alignment horizontal="center" vertical="center" wrapText="1"/>
      <protection/>
    </xf>
    <xf numFmtId="49" fontId="22" fillId="0" borderId="0" xfId="0" applyFont="1" applyAlignment="1">
      <alignment horizontal="left" vertical="center" wrapText="1"/>
    </xf>
    <xf numFmtId="49" fontId="0" fillId="0" borderId="0" xfId="0" applyFont="1" applyAlignment="1">
      <alignment vertical="center" wrapText="1"/>
    </xf>
    <xf numFmtId="49" fontId="21" fillId="20" borderId="64" xfId="0" applyFont="1" applyFill="1" applyBorder="1" applyAlignment="1">
      <alignment horizontal="center" vertical="center" wrapText="1"/>
    </xf>
    <xf numFmtId="49" fontId="21" fillId="20" borderId="65" xfId="0" applyFont="1" applyFill="1" applyBorder="1" applyAlignment="1">
      <alignment horizontal="center" vertical="center" wrapText="1"/>
    </xf>
    <xf numFmtId="49" fontId="21" fillId="20" borderId="66" xfId="0" applyFont="1" applyFill="1" applyBorder="1" applyAlignment="1">
      <alignment horizontal="center" vertical="center" wrapText="1"/>
    </xf>
    <xf numFmtId="49" fontId="21" fillId="0" borderId="25" xfId="0" applyFont="1" applyBorder="1" applyAlignment="1">
      <alignment horizontal="center" vertical="center" wrapText="1"/>
    </xf>
    <xf numFmtId="49" fontId="0" fillId="0" borderId="51" xfId="0" applyFont="1" applyBorder="1" applyAlignment="1">
      <alignment vertical="center" wrapText="1"/>
    </xf>
    <xf numFmtId="49" fontId="0" fillId="0" borderId="47" xfId="0" applyFont="1" applyBorder="1" applyAlignment="1">
      <alignment vertical="center" wrapText="1"/>
    </xf>
    <xf numFmtId="49" fontId="22" fillId="0" borderId="0" xfId="0" applyFont="1" applyAlignment="1">
      <alignment vertical="center" wrapText="1"/>
    </xf>
    <xf numFmtId="49" fontId="23" fillId="0" borderId="0" xfId="156" applyNumberFormat="1" applyFont="1" applyAlignment="1" applyProtection="1">
      <alignment horizontal="left" vertical="center" wrapText="1"/>
      <protection/>
    </xf>
    <xf numFmtId="49" fontId="23" fillId="0" borderId="0" xfId="156" applyNumberFormat="1" applyFont="1" applyAlignment="1" applyProtection="1">
      <alignment vertical="center" wrapText="1"/>
      <protection/>
    </xf>
  </cellXfs>
  <cellStyles count="30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2 2" xfId="78"/>
    <cellStyle name="Currency [0] 2 3" xfId="79"/>
    <cellStyle name="Currency [0] 2 4" xfId="80"/>
    <cellStyle name="Currency [0] 2 5" xfId="81"/>
    <cellStyle name="Currency [0] 2 6" xfId="82"/>
    <cellStyle name="Currency [0] 2 7" xfId="83"/>
    <cellStyle name="Currency [0] 2 8" xfId="84"/>
    <cellStyle name="Currency [0] 3" xfId="85"/>
    <cellStyle name="Currency [0] 3 2" xfId="86"/>
    <cellStyle name="Currency [0] 3 3" xfId="87"/>
    <cellStyle name="Currency [0] 3 4" xfId="88"/>
    <cellStyle name="Currency [0] 3 5" xfId="89"/>
    <cellStyle name="Currency [0] 3 6" xfId="90"/>
    <cellStyle name="Currency [0] 3 7" xfId="91"/>
    <cellStyle name="Currency [0] 3 8" xfId="92"/>
    <cellStyle name="Currency [0] 4" xfId="93"/>
    <cellStyle name="Currency [0] 4 2" xfId="94"/>
    <cellStyle name="Currency [0] 4 3" xfId="95"/>
    <cellStyle name="Currency [0] 4 4" xfId="96"/>
    <cellStyle name="Currency [0] 4 5" xfId="97"/>
    <cellStyle name="Currency [0] 4 6" xfId="98"/>
    <cellStyle name="Currency [0] 4 7" xfId="99"/>
    <cellStyle name="Currency [0] 4 8" xfId="100"/>
    <cellStyle name="Currency [0] 5" xfId="101"/>
    <cellStyle name="Currency [0] 5 2" xfId="102"/>
    <cellStyle name="Currency [0] 5 3" xfId="103"/>
    <cellStyle name="Currency [0] 5 4" xfId="104"/>
    <cellStyle name="Currency [0] 5 5" xfId="105"/>
    <cellStyle name="Currency [0] 5 6" xfId="106"/>
    <cellStyle name="Currency [0] 5 7" xfId="107"/>
    <cellStyle name="Currency [0] 5 8" xfId="108"/>
    <cellStyle name="Currency_irl tel sep5" xfId="109"/>
    <cellStyle name="Euro" xfId="110"/>
    <cellStyle name="Explanatory Text" xfId="111"/>
    <cellStyle name="F2" xfId="112"/>
    <cellStyle name="F3" xfId="113"/>
    <cellStyle name="F4" xfId="114"/>
    <cellStyle name="F5" xfId="115"/>
    <cellStyle name="F6" xfId="116"/>
    <cellStyle name="F7" xfId="117"/>
    <cellStyle name="F8" xfId="118"/>
    <cellStyle name="Good" xfId="119"/>
    <cellStyle name="Heading 1" xfId="120"/>
    <cellStyle name="Heading 2" xfId="121"/>
    <cellStyle name="Heading 3" xfId="122"/>
    <cellStyle name="Heading 4" xfId="123"/>
    <cellStyle name="Input" xfId="124"/>
    <cellStyle name="Linked Cell" xfId="125"/>
    <cellStyle name="Neutral" xfId="126"/>
    <cellStyle name="normal" xfId="127"/>
    <cellStyle name="Normal 2" xfId="128"/>
    <cellStyle name="normal 3" xfId="129"/>
    <cellStyle name="normal 4" xfId="130"/>
    <cellStyle name="normal 5" xfId="131"/>
    <cellStyle name="normal 6" xfId="132"/>
    <cellStyle name="normal 7" xfId="133"/>
    <cellStyle name="normal 8" xfId="134"/>
    <cellStyle name="normal 9" xfId="135"/>
    <cellStyle name="Normal_ASUS" xfId="136"/>
    <cellStyle name="Normal1" xfId="137"/>
    <cellStyle name="normбlnм_laroux" xfId="138"/>
    <cellStyle name="Note" xfId="139"/>
    <cellStyle name="Output" xfId="140"/>
    <cellStyle name="Price_Body" xfId="141"/>
    <cellStyle name="Style 1" xfId="142"/>
    <cellStyle name="Title" xfId="143"/>
    <cellStyle name="Total" xfId="144"/>
    <cellStyle name="Warning Text" xfId="145"/>
    <cellStyle name="Акцент1" xfId="146"/>
    <cellStyle name="Акцент2" xfId="147"/>
    <cellStyle name="Акцент3" xfId="148"/>
    <cellStyle name="Акцент4" xfId="149"/>
    <cellStyle name="Акцент5" xfId="150"/>
    <cellStyle name="Акцент6" xfId="151"/>
    <cellStyle name="Беззащитный" xfId="152"/>
    <cellStyle name="Ввод " xfId="153"/>
    <cellStyle name="Вывод" xfId="154"/>
    <cellStyle name="Вычисление" xfId="155"/>
    <cellStyle name="Hyperlink" xfId="156"/>
    <cellStyle name="Гиперссылка_GRO.2008" xfId="157"/>
    <cellStyle name="ДАТА" xfId="158"/>
    <cellStyle name="ДАТА 2" xfId="159"/>
    <cellStyle name="ДАТА 3" xfId="160"/>
    <cellStyle name="ДАТА 4" xfId="161"/>
    <cellStyle name="ДАТА 5" xfId="162"/>
    <cellStyle name="ДАТА 6" xfId="163"/>
    <cellStyle name="ДАТА 7" xfId="164"/>
    <cellStyle name="ДАТА 8" xfId="165"/>
    <cellStyle name="Currency" xfId="166"/>
    <cellStyle name="Currency [0]" xfId="167"/>
    <cellStyle name="Заголовок" xfId="168"/>
    <cellStyle name="Заголовок 1" xfId="169"/>
    <cellStyle name="Заголовок 2" xfId="170"/>
    <cellStyle name="Заголовок 3" xfId="171"/>
    <cellStyle name="Заголовок 4" xfId="172"/>
    <cellStyle name="ЗАГОЛОВОК1" xfId="173"/>
    <cellStyle name="ЗАГОЛОВОК2" xfId="174"/>
    <cellStyle name="ЗаголовокСтолбца" xfId="175"/>
    <cellStyle name="Защитный" xfId="176"/>
    <cellStyle name="Значение" xfId="177"/>
    <cellStyle name="Итог" xfId="178"/>
    <cellStyle name="ИТОГОВЫЙ" xfId="179"/>
    <cellStyle name="ИТОГОВЫЙ 2" xfId="180"/>
    <cellStyle name="ИТОГОВЫЙ 3" xfId="181"/>
    <cellStyle name="ИТОГОВЫЙ 4" xfId="182"/>
    <cellStyle name="ИТОГОВЫЙ 5" xfId="183"/>
    <cellStyle name="ИТОГОВЫЙ 6" xfId="184"/>
    <cellStyle name="ИТОГОВЫЙ 7" xfId="185"/>
    <cellStyle name="ИТОГОВЫЙ 8" xfId="186"/>
    <cellStyle name="Контрольная ячейка" xfId="187"/>
    <cellStyle name="Мои наименования показателей" xfId="188"/>
    <cellStyle name="Мои наименования показателей 2" xfId="189"/>
    <cellStyle name="Мои наименования показателей 2 2" xfId="190"/>
    <cellStyle name="Мои наименования показателей 2 3" xfId="191"/>
    <cellStyle name="Мои наименования показателей 2 4" xfId="192"/>
    <cellStyle name="Мои наименования показателей 2 5" xfId="193"/>
    <cellStyle name="Мои наименования показателей 2 6" xfId="194"/>
    <cellStyle name="Мои наименования показателей 2 7" xfId="195"/>
    <cellStyle name="Мои наименования показателей 2 8" xfId="196"/>
    <cellStyle name="Мои наименования показателей 3" xfId="197"/>
    <cellStyle name="Мои наименования показателей 3 2" xfId="198"/>
    <cellStyle name="Мои наименования показателей 3 3" xfId="199"/>
    <cellStyle name="Мои наименования показателей 3 4" xfId="200"/>
    <cellStyle name="Мои наименования показателей 3 5" xfId="201"/>
    <cellStyle name="Мои наименования показателей 3 6" xfId="202"/>
    <cellStyle name="Мои наименования показателей 3 7" xfId="203"/>
    <cellStyle name="Мои наименования показателей 3 8" xfId="204"/>
    <cellStyle name="Мои наименования показателей 4" xfId="205"/>
    <cellStyle name="Мои наименования показателей 4 2" xfId="206"/>
    <cellStyle name="Мои наименования показателей 4 3" xfId="207"/>
    <cellStyle name="Мои наименования показателей 4 4" xfId="208"/>
    <cellStyle name="Мои наименования показателей 4 5" xfId="209"/>
    <cellStyle name="Мои наименования показателей 4 6" xfId="210"/>
    <cellStyle name="Мои наименования показателей 4 7" xfId="211"/>
    <cellStyle name="Мои наименования показателей 4 8" xfId="212"/>
    <cellStyle name="Мои наименования показателей 5" xfId="213"/>
    <cellStyle name="Мои наименования показателей 5 2" xfId="214"/>
    <cellStyle name="Мои наименования показателей 5 3" xfId="215"/>
    <cellStyle name="Мои наименования показателей 5 4" xfId="216"/>
    <cellStyle name="Мои наименования показателей 5 5" xfId="217"/>
    <cellStyle name="Мои наименования показателей 5 6" xfId="218"/>
    <cellStyle name="Мои наименования показателей 5 7" xfId="219"/>
    <cellStyle name="Мои наименования показателей 5 8" xfId="220"/>
    <cellStyle name="Мои наименования показателей_BALANCE.TBO.1.71" xfId="221"/>
    <cellStyle name="Мой заголовок" xfId="222"/>
    <cellStyle name="Мой заголовок листа" xfId="223"/>
    <cellStyle name="назв фил" xfId="224"/>
    <cellStyle name="Название" xfId="225"/>
    <cellStyle name="Нейтральный" xfId="226"/>
    <cellStyle name="Обычный 2" xfId="227"/>
    <cellStyle name="Обычный 3" xfId="228"/>
    <cellStyle name="Обычный_0616008" xfId="229"/>
    <cellStyle name="Обычный_GRO.2008" xfId="230"/>
    <cellStyle name="Обычный_OREP.TES330.2008.2" xfId="231"/>
    <cellStyle name="Обычный_PREDEL.JKH.2010(v1.3)" xfId="232"/>
    <cellStyle name="Обычный_Покупка" xfId="233"/>
    <cellStyle name="Обычный_Полезный отпуск теплоэнергии в паре" xfId="234"/>
    <cellStyle name="Обычный_Полезный отпуск электроэнергии и мощности, реализуемой по регулируемым ценам" xfId="235"/>
    <cellStyle name="Обычный_Сведения об отпуске (передаче) электроэнергии потребителям распределительными сетевыми организациями" xfId="236"/>
    <cellStyle name="Followed Hyperlink" xfId="237"/>
    <cellStyle name="Плохой" xfId="238"/>
    <cellStyle name="Поле ввода" xfId="239"/>
    <cellStyle name="Пояснение" xfId="240"/>
    <cellStyle name="Примечание" xfId="241"/>
    <cellStyle name="Примечание 2" xfId="242"/>
    <cellStyle name="Примечание 2 2" xfId="243"/>
    <cellStyle name="Примечание 2 3" xfId="244"/>
    <cellStyle name="Примечание 2 4" xfId="245"/>
    <cellStyle name="Примечание 2 5" xfId="246"/>
    <cellStyle name="Примечание 2 6" xfId="247"/>
    <cellStyle name="Примечание 2 7" xfId="248"/>
    <cellStyle name="Примечание 2 8" xfId="249"/>
    <cellStyle name="Примечание 3" xfId="250"/>
    <cellStyle name="Примечание 3 2" xfId="251"/>
    <cellStyle name="Примечание 3 3" xfId="252"/>
    <cellStyle name="Примечание 3 4" xfId="253"/>
    <cellStyle name="Примечание 3 5" xfId="254"/>
    <cellStyle name="Примечание 3 6" xfId="255"/>
    <cellStyle name="Примечание 3 7" xfId="256"/>
    <cellStyle name="Примечание 3 8" xfId="257"/>
    <cellStyle name="Примечание 4" xfId="258"/>
    <cellStyle name="Примечание 4 2" xfId="259"/>
    <cellStyle name="Примечание 4 3" xfId="260"/>
    <cellStyle name="Примечание 4 4" xfId="261"/>
    <cellStyle name="Примечание 4 5" xfId="262"/>
    <cellStyle name="Примечание 4 6" xfId="263"/>
    <cellStyle name="Примечание 4 7" xfId="264"/>
    <cellStyle name="Примечание 4 8" xfId="265"/>
    <cellStyle name="Примечание 5" xfId="266"/>
    <cellStyle name="Примечание 5 2" xfId="267"/>
    <cellStyle name="Примечание 5 3" xfId="268"/>
    <cellStyle name="Примечание 5 4" xfId="269"/>
    <cellStyle name="Примечание 5 5" xfId="270"/>
    <cellStyle name="Примечание 5 6" xfId="271"/>
    <cellStyle name="Примечание 5 7" xfId="272"/>
    <cellStyle name="Примечание 5 8" xfId="273"/>
    <cellStyle name="Percent" xfId="274"/>
    <cellStyle name="Связанная ячейка" xfId="275"/>
    <cellStyle name="Стиль 1" xfId="276"/>
    <cellStyle name="ТЕКСТ" xfId="277"/>
    <cellStyle name="ТЕКСТ 2" xfId="278"/>
    <cellStyle name="ТЕКСТ 3" xfId="279"/>
    <cellStyle name="ТЕКСТ 4" xfId="280"/>
    <cellStyle name="ТЕКСТ 5" xfId="281"/>
    <cellStyle name="ТЕКСТ 6" xfId="282"/>
    <cellStyle name="ТЕКСТ 7" xfId="283"/>
    <cellStyle name="ТЕКСТ 8" xfId="284"/>
    <cellStyle name="Текст предупреждения" xfId="285"/>
    <cellStyle name="Текстовый" xfId="286"/>
    <cellStyle name="Текстовый 2" xfId="287"/>
    <cellStyle name="Текстовый 3" xfId="288"/>
    <cellStyle name="Текстовый 4" xfId="289"/>
    <cellStyle name="Текстовый 5" xfId="290"/>
    <cellStyle name="Текстовый 6" xfId="291"/>
    <cellStyle name="Текстовый 7" xfId="292"/>
    <cellStyle name="Текстовый 8" xfId="293"/>
    <cellStyle name="Тысячи [0]_3Com" xfId="294"/>
    <cellStyle name="Тысячи_3Com" xfId="295"/>
    <cellStyle name="ФИКСИРОВАННЫЙ" xfId="296"/>
    <cellStyle name="ФИКСИРОВАННЫЙ 2" xfId="297"/>
    <cellStyle name="ФИКСИРОВАННЫЙ 3" xfId="298"/>
    <cellStyle name="ФИКСИРОВАННЫЙ 4" xfId="299"/>
    <cellStyle name="ФИКСИРОВАННЫЙ 5" xfId="300"/>
    <cellStyle name="ФИКСИРОВАННЫЙ 6" xfId="301"/>
    <cellStyle name="ФИКСИРОВАННЫЙ 7" xfId="302"/>
    <cellStyle name="ФИКСИРОВАННЫЙ 8" xfId="303"/>
    <cellStyle name="Comma" xfId="304"/>
    <cellStyle name="Comma [0]" xfId="305"/>
    <cellStyle name="Финансовый 2" xfId="306"/>
    <cellStyle name="Формула" xfId="307"/>
    <cellStyle name="ФормулаВБ" xfId="308"/>
    <cellStyle name="ФормулаНаКонтроль" xfId="309"/>
    <cellStyle name="Хороший" xfId="310"/>
    <cellStyle name="Џђћ–…ќ’ќ›‰" xfId="3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2390775</xdr:colOff>
      <xdr:row>22</xdr:row>
      <xdr:rowOff>0</xdr:rowOff>
    </xdr:from>
    <xdr:to>
      <xdr:col>1</xdr:col>
      <xdr:colOff>6543675</xdr:colOff>
      <xdr:row>24</xdr:row>
      <xdr:rowOff>133350</xdr:rowOff>
    </xdr:to>
    <xdr:pic>
      <xdr:nvPicPr>
        <xdr:cNvPr id="1" name="cmdRegionCh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572375"/>
          <a:ext cx="4152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1257300</xdr:colOff>
      <xdr:row>37</xdr:row>
      <xdr:rowOff>133350</xdr:rowOff>
    </xdr:from>
    <xdr:to>
      <xdr:col>5</xdr:col>
      <xdr:colOff>0</xdr:colOff>
      <xdr:row>40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8534400"/>
          <a:ext cx="3810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876300</xdr:colOff>
      <xdr:row>18</xdr:row>
      <xdr:rowOff>114300</xdr:rowOff>
    </xdr:from>
    <xdr:to>
      <xdr:col>4</xdr:col>
      <xdr:colOff>571500</xdr:colOff>
      <xdr:row>19</xdr:row>
      <xdr:rowOff>152400</xdr:rowOff>
    </xdr:to>
    <xdr:pic>
      <xdr:nvPicPr>
        <xdr:cNvPr id="2" name="cmdChooseOrganizationFromReest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24175" y="3533775"/>
          <a:ext cx="34956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6EE(v6.1.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\SMA\_2010\Task_41%20(&#1060;&#1057;&#1058;%20MON.ENERGY.EFFECT.2010)\MON.ENERGY.EFFECT.2010(v1.0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46TE-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Заголовок"/>
      <sheetName val="Отпуск по регул. тар."/>
      <sheetName val="Отпуск по нерегул. тар."/>
      <sheetName val="Покупка"/>
      <sheetName val="Продажа"/>
      <sheetName val="Консультации"/>
      <sheetName val="Проверка"/>
      <sheetName val="REESTR_START"/>
      <sheetName val="REESTR_ORG"/>
      <sheetName val="REESTR"/>
      <sheetName val="TEHSHEET"/>
    </sheetNames>
    <sheetDataSet>
      <sheetData sheetId="11">
        <row r="3">
          <cell r="F3" t="str">
            <v>Январь</v>
          </cell>
          <cell r="I3">
            <v>2006</v>
          </cell>
        </row>
        <row r="4">
          <cell r="F4" t="str">
            <v>Февраль</v>
          </cell>
          <cell r="I4">
            <v>2007</v>
          </cell>
          <cell r="K4" t="str">
            <v>Да</v>
          </cell>
        </row>
        <row r="5">
          <cell r="F5" t="str">
            <v>Март</v>
          </cell>
          <cell r="I5">
            <v>2008</v>
          </cell>
          <cell r="K5" t="str">
            <v>Нет</v>
          </cell>
        </row>
        <row r="6">
          <cell r="F6" t="str">
            <v>Апрель</v>
          </cell>
          <cell r="I6">
            <v>2009</v>
          </cell>
        </row>
        <row r="7">
          <cell r="F7" t="str">
            <v>Май</v>
          </cell>
          <cell r="I7">
            <v>2010</v>
          </cell>
        </row>
        <row r="8">
          <cell r="F8" t="str">
            <v>Июнь</v>
          </cell>
          <cell r="I8">
            <v>2011</v>
          </cell>
        </row>
        <row r="9">
          <cell r="F9" t="str">
            <v>Июль</v>
          </cell>
          <cell r="I9">
            <v>2012</v>
          </cell>
        </row>
        <row r="10">
          <cell r="F10" t="str">
            <v>Август</v>
          </cell>
          <cell r="I10">
            <v>2013</v>
          </cell>
        </row>
        <row r="11">
          <cell r="F11" t="str">
            <v>Сентябрь</v>
          </cell>
          <cell r="I11">
            <v>2014</v>
          </cell>
        </row>
        <row r="12">
          <cell r="F12" t="str">
            <v>Октябрь</v>
          </cell>
          <cell r="I12">
            <v>2015</v>
          </cell>
        </row>
        <row r="13">
          <cell r="F13" t="str">
            <v>Ноябрь</v>
          </cell>
          <cell r="I13">
            <v>2016</v>
          </cell>
        </row>
        <row r="14">
          <cell r="F14" t="str">
            <v>Декабрь</v>
          </cell>
          <cell r="I14">
            <v>2017</v>
          </cell>
        </row>
        <row r="15">
          <cell r="F15" t="str">
            <v>Год</v>
          </cell>
          <cell r="I15">
            <v>2018</v>
          </cell>
        </row>
        <row r="16">
          <cell r="I16">
            <v>2019</v>
          </cell>
        </row>
        <row r="17">
          <cell r="I17">
            <v>2020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рограммы"/>
      <sheetName val="Итого по субъекту РФ"/>
      <sheetName val="Комментарии"/>
      <sheetName val="Проверка"/>
      <sheetName val="modProv"/>
      <sheetName val="REESTR_START"/>
      <sheetName val="REESTR"/>
      <sheetName val="REESTR_ORG_WARM"/>
      <sheetName val="REESTR_ORG_VS"/>
      <sheetName val="REESTR_ORG_VO"/>
      <sheetName val="REESTR_ORG_TBO"/>
      <sheetName val="TEHSHEET"/>
      <sheetName val="tech"/>
    </sheetNames>
    <sheetDataSet>
      <sheetData sheetId="0">
        <row r="2">
          <cell r="O2" t="str">
            <v>Версия 1.0</v>
          </cell>
        </row>
      </sheetData>
      <sheetData sheetId="1">
        <row r="9">
          <cell r="E9">
            <v>2010</v>
          </cell>
        </row>
      </sheetData>
      <sheetData sheetId="13">
        <row r="8">
          <cell r="C8" t="str">
            <v>амортизация</v>
          </cell>
          <cell r="E8" t="str">
            <v>теплоснабжение</v>
          </cell>
        </row>
        <row r="9">
          <cell r="C9" t="str">
            <v>прибыль</v>
          </cell>
          <cell r="E9" t="str">
            <v>водоснабжение</v>
          </cell>
        </row>
        <row r="10">
          <cell r="C10" t="str">
            <v>ремонтный фонд</v>
          </cell>
          <cell r="E10" t="str">
            <v>водоотведение</v>
          </cell>
        </row>
        <row r="11">
          <cell r="C11" t="str">
            <v>заемные средства</v>
          </cell>
          <cell r="E11" t="str">
            <v>утилизация ТБО</v>
          </cell>
        </row>
        <row r="12">
          <cell r="C12" t="str">
            <v>инвестиционная надбавка</v>
          </cell>
        </row>
        <row r="13">
          <cell r="C13" t="str">
            <v>местный бюджет</v>
          </cell>
        </row>
        <row r="14">
          <cell r="C14" t="str">
            <v>региональный бюджет</v>
          </cell>
        </row>
        <row r="15">
          <cell r="C15" t="str">
            <v>федеральный бюджет</v>
          </cell>
        </row>
        <row r="16">
          <cell r="C16" t="str">
            <v>прочие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</sheetData>
      <sheetData sheetId="7">
        <row r="15">
          <cell r="I15">
            <v>5593</v>
          </cell>
        </row>
        <row r="18">
          <cell r="I18">
            <v>629</v>
          </cell>
        </row>
        <row r="28">
          <cell r="I28">
            <v>14486</v>
          </cell>
        </row>
        <row r="50">
          <cell r="I50">
            <v>1030</v>
          </cell>
        </row>
        <row r="52">
          <cell r="I52">
            <v>51899</v>
          </cell>
        </row>
        <row r="55">
          <cell r="I55">
            <v>1935</v>
          </cell>
        </row>
        <row r="56">
          <cell r="I56">
            <v>2584</v>
          </cell>
        </row>
        <row r="63">
          <cell r="I63">
            <v>1370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46" TargetMode="External" /><Relationship Id="rId2" Type="http://schemas.openxmlformats.org/officeDocument/2006/relationships/hyperlink" Target="mailto:Ivanov@mail.ru" TargetMode="External" /><Relationship Id="rId3" Type="http://schemas.openxmlformats.org/officeDocument/2006/relationships/hyperlink" Target="mailto:Vopros46@fstrf.ru" TargetMode="External" /><Relationship Id="rId4" Type="http://schemas.openxmlformats.org/officeDocument/2006/relationships/hyperlink" Target="http://eias.ru/46.htm" TargetMode="External" /><Relationship Id="rId5" Type="http://schemas.openxmlformats.org/officeDocument/2006/relationships/hyperlink" Target="mailto:help@eias.ru" TargetMode="Externa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E35"/>
  <sheetViews>
    <sheetView zoomScalePageLayoutView="0" workbookViewId="0" topLeftCell="A19">
      <selection activeCell="A1" sqref="A1"/>
    </sheetView>
  </sheetViews>
  <sheetFormatPr defaultColWidth="9.140625" defaultRowHeight="11.25"/>
  <cols>
    <col min="1" max="1" width="2.7109375" style="79" customWidth="1"/>
    <col min="2" max="2" width="130.7109375" style="79" customWidth="1"/>
    <col min="3" max="3" width="2.7109375" style="79" customWidth="1"/>
    <col min="4" max="4" width="10.7109375" style="79" customWidth="1"/>
    <col min="5" max="5" width="2.7109375" style="79" customWidth="1"/>
    <col min="6" max="16384" width="9.140625" style="79" customWidth="1"/>
  </cols>
  <sheetData>
    <row r="2" spans="2:5" s="77" customFormat="1" ht="30" customHeight="1">
      <c r="B2" s="102" t="s">
        <v>415</v>
      </c>
      <c r="C2" s="110" t="str">
        <f>"Версия "&amp;GetVersion()</f>
        <v>Версия 6.1.1</v>
      </c>
      <c r="D2" s="110"/>
      <c r="E2" s="110"/>
    </row>
    <row r="3" s="77" customFormat="1" ht="27" customHeight="1">
      <c r="B3" s="84" t="s">
        <v>112</v>
      </c>
    </row>
    <row r="4" s="77" customFormat="1" ht="25.5">
      <c r="B4" s="85" t="s">
        <v>113</v>
      </c>
    </row>
    <row r="5" s="77" customFormat="1" ht="51">
      <c r="B5" s="85" t="s">
        <v>390</v>
      </c>
    </row>
    <row r="6" s="77" customFormat="1" ht="25.5">
      <c r="B6" s="85" t="s">
        <v>391</v>
      </c>
    </row>
    <row r="7" s="77" customFormat="1" ht="25.5">
      <c r="B7" s="85" t="s">
        <v>392</v>
      </c>
    </row>
    <row r="8" s="77" customFormat="1" ht="12.75">
      <c r="B8" s="85" t="s">
        <v>83</v>
      </c>
    </row>
    <row r="9" s="77" customFormat="1" ht="33.75" customHeight="1">
      <c r="B9" s="84" t="s">
        <v>84</v>
      </c>
    </row>
    <row r="10" s="77" customFormat="1" ht="21.75" customHeight="1">
      <c r="B10" s="84" t="s">
        <v>85</v>
      </c>
    </row>
    <row r="11" s="76" customFormat="1" ht="45" customHeight="1">
      <c r="B11" s="103" t="s">
        <v>239</v>
      </c>
    </row>
    <row r="12" s="77" customFormat="1" ht="66" customHeight="1">
      <c r="B12" s="86" t="s">
        <v>433</v>
      </c>
    </row>
    <row r="13" s="77" customFormat="1" ht="27" customHeight="1">
      <c r="B13" s="87" t="s">
        <v>240</v>
      </c>
    </row>
    <row r="14" s="77" customFormat="1" ht="15" customHeight="1">
      <c r="B14" s="87" t="s">
        <v>389</v>
      </c>
    </row>
    <row r="15" s="77" customFormat="1" ht="15" customHeight="1">
      <c r="B15" s="87" t="s">
        <v>241</v>
      </c>
    </row>
    <row r="16" s="77" customFormat="1" ht="30" customHeight="1">
      <c r="B16" s="87" t="s">
        <v>242</v>
      </c>
    </row>
    <row r="17" s="77" customFormat="1" ht="30" customHeight="1">
      <c r="B17" s="87" t="s">
        <v>243</v>
      </c>
    </row>
    <row r="18" s="77" customFormat="1" ht="30" customHeight="1">
      <c r="B18" s="87" t="s">
        <v>244</v>
      </c>
    </row>
    <row r="19" s="77" customFormat="1" ht="15" customHeight="1">
      <c r="B19" s="87" t="s">
        <v>245</v>
      </c>
    </row>
    <row r="20" s="77" customFormat="1" ht="30" customHeight="1">
      <c r="B20" s="87" t="s">
        <v>246</v>
      </c>
    </row>
    <row r="21" s="77" customFormat="1" ht="15" customHeight="1">
      <c r="B21" s="87" t="s">
        <v>336</v>
      </c>
    </row>
    <row r="22" ht="14.25">
      <c r="B22" s="78"/>
    </row>
    <row r="23" ht="14.25">
      <c r="B23" s="78"/>
    </row>
    <row r="24" ht="14.25">
      <c r="B24" s="78"/>
    </row>
    <row r="25" ht="14.25">
      <c r="B25" s="78"/>
    </row>
    <row r="26" ht="14.25">
      <c r="B26" s="78"/>
    </row>
    <row r="27" ht="14.25">
      <c r="B27" s="78"/>
    </row>
    <row r="28" s="81" customFormat="1" ht="14.25">
      <c r="B28" s="80"/>
    </row>
    <row r="29" ht="14.25">
      <c r="B29" s="78"/>
    </row>
    <row r="30" ht="14.25">
      <c r="B30" s="78"/>
    </row>
    <row r="31" ht="14.25">
      <c r="B31" s="78"/>
    </row>
    <row r="32" s="83" customFormat="1" ht="12.75">
      <c r="B32" s="82"/>
    </row>
    <row r="33" ht="14.25">
      <c r="B33" s="78"/>
    </row>
    <row r="34" s="81" customFormat="1" ht="14.25">
      <c r="B34" s="80"/>
    </row>
    <row r="35" ht="14.25">
      <c r="B35" s="78"/>
    </row>
  </sheetData>
  <sheetProtection password="FA9C" sheet="1" objects="1" scenarios="1" formatColumns="0" formatRows="0"/>
  <mergeCells count="1">
    <mergeCell ref="C2:E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59"/>
  <sheetViews>
    <sheetView zoomScalePageLayoutView="0" workbookViewId="0" topLeftCell="B25">
      <selection activeCell="B25" sqref="B25:C25"/>
    </sheetView>
  </sheetViews>
  <sheetFormatPr defaultColWidth="7.00390625" defaultRowHeight="11.25"/>
  <cols>
    <col min="1" max="1" width="30.7109375" style="17" customWidth="1"/>
    <col min="2" max="5" width="19.00390625" style="17" customWidth="1"/>
    <col min="6" max="6" width="25.7109375" style="17" customWidth="1"/>
    <col min="7" max="7" width="19.00390625" style="17" customWidth="1"/>
    <col min="8" max="11" width="7.00390625" style="17" customWidth="1"/>
    <col min="12" max="12" width="11.140625" style="17" customWidth="1"/>
    <col min="13" max="16384" width="7.00390625" style="17" customWidth="1"/>
  </cols>
  <sheetData>
    <row r="1" spans="1:10" ht="12.75">
      <c r="A1" s="16" t="str">
        <f>IF(B23="",B21,B23)</f>
        <v>ОАО "Авангард"</v>
      </c>
      <c r="F1" s="142" t="s">
        <v>249</v>
      </c>
      <c r="G1" s="142"/>
      <c r="H1" s="18"/>
      <c r="I1" s="18"/>
      <c r="J1" s="18"/>
    </row>
    <row r="2" spans="1:10" ht="12.75">
      <c r="A2" s="16" t="str">
        <f>region_name</f>
        <v>Смоленская область</v>
      </c>
      <c r="G2" s="19"/>
      <c r="H2" s="18"/>
      <c r="I2" s="18"/>
      <c r="J2" s="18"/>
    </row>
    <row r="3" spans="1:12" ht="12.75">
      <c r="A3" s="20"/>
      <c r="G3" s="19"/>
      <c r="H3" s="18"/>
      <c r="I3" s="18"/>
      <c r="J3" s="18"/>
      <c r="L3" s="5" t="str">
        <f>version</f>
        <v>Версия 6.1.1</v>
      </c>
    </row>
    <row r="4" spans="1:7" ht="30" customHeight="1">
      <c r="A4" s="75" t="str">
        <f>"СВЕДЕНИЯ ОБ ОТПУСКЕ (ПЕРЕДАЧЕ) ЭЛЕКТРОЭНЕРГИИ ПОТРЕБИТЕЛЯМ РАСПРЕДЕЛИТЕЛЬНЫМИ СЕТЕВЫМИ ОРГАНИЗАЦИЯМИ в "&amp;B25&amp;", "&amp;E25&amp;" г. "</f>
        <v>СВЕДЕНИЯ ОБ ОТПУСКЕ (ПЕРЕДАЧЕ) ЭЛЕКТРОЭНЕРГИИ ПОТРЕБИТЕЛЯМ РАСПРЕДЕЛИТЕЛЬНЫМИ СЕТЕВЫМИ ОРГАНИЗАЦИЯМИ в Год, 2010 г. </v>
      </c>
      <c r="B4" s="22"/>
      <c r="C4" s="22"/>
      <c r="D4" s="22"/>
      <c r="E4" s="22"/>
      <c r="F4" s="22"/>
      <c r="G4" s="22"/>
    </row>
    <row r="5" spans="1:7" ht="18.75" customHeight="1">
      <c r="A5" s="74">
        <v>70</v>
      </c>
      <c r="B5" s="22"/>
      <c r="C5" s="22"/>
      <c r="D5" s="22"/>
      <c r="E5" s="22"/>
      <c r="F5" s="22"/>
      <c r="G5" s="22"/>
    </row>
    <row r="6" spans="1:7" ht="14.25" customHeight="1" thickBot="1">
      <c r="A6" s="21"/>
      <c r="B6" s="22"/>
      <c r="C6" s="22"/>
      <c r="D6" s="22"/>
      <c r="E6" s="22"/>
      <c r="F6" s="22"/>
      <c r="G6" s="22"/>
    </row>
    <row r="7" spans="1:17" ht="14.25" customHeight="1" thickBot="1">
      <c r="A7" s="133" t="s">
        <v>247</v>
      </c>
      <c r="B7" s="134"/>
      <c r="C7" s="134"/>
      <c r="D7" s="134"/>
      <c r="E7" s="134"/>
      <c r="F7" s="134"/>
      <c r="G7" s="134"/>
      <c r="H7" s="134"/>
      <c r="I7" s="135"/>
      <c r="J7" s="133" t="s">
        <v>248</v>
      </c>
      <c r="K7" s="134"/>
      <c r="L7" s="135"/>
      <c r="M7" s="23"/>
      <c r="N7" s="113" t="s">
        <v>249</v>
      </c>
      <c r="O7" s="114"/>
      <c r="P7" s="114"/>
      <c r="Q7" s="114"/>
    </row>
    <row r="8" spans="1:17" ht="9.75" customHeight="1">
      <c r="A8" s="115" t="s">
        <v>337</v>
      </c>
      <c r="B8" s="116"/>
      <c r="C8" s="116"/>
      <c r="D8" s="116"/>
      <c r="E8" s="116"/>
      <c r="F8" s="116"/>
      <c r="G8" s="116"/>
      <c r="H8" s="116"/>
      <c r="I8" s="116"/>
      <c r="J8" s="120" t="s">
        <v>250</v>
      </c>
      <c r="K8" s="121"/>
      <c r="L8" s="122"/>
      <c r="M8" s="23"/>
      <c r="N8" s="23"/>
      <c r="O8" s="23"/>
      <c r="P8" s="23"/>
      <c r="Q8" s="23"/>
    </row>
    <row r="9" spans="1:17" ht="9" customHeight="1">
      <c r="A9" s="117"/>
      <c r="B9" s="116"/>
      <c r="C9" s="116"/>
      <c r="D9" s="116"/>
      <c r="E9" s="116"/>
      <c r="F9" s="116"/>
      <c r="G9" s="116"/>
      <c r="H9" s="116"/>
      <c r="I9" s="116"/>
      <c r="J9" s="123"/>
      <c r="K9" s="121"/>
      <c r="L9" s="122"/>
      <c r="M9" s="23"/>
      <c r="N9" s="23"/>
      <c r="O9" s="23"/>
      <c r="P9" s="23"/>
      <c r="Q9" s="23"/>
    </row>
    <row r="10" spans="1:17" ht="11.25" customHeight="1">
      <c r="A10" s="117"/>
      <c r="B10" s="116"/>
      <c r="C10" s="116"/>
      <c r="D10" s="116"/>
      <c r="E10" s="116"/>
      <c r="F10" s="116"/>
      <c r="G10" s="116"/>
      <c r="H10" s="116"/>
      <c r="I10" s="116"/>
      <c r="J10" s="123"/>
      <c r="K10" s="121"/>
      <c r="L10" s="122"/>
      <c r="M10" s="23"/>
      <c r="N10" s="127" t="s">
        <v>251</v>
      </c>
      <c r="O10" s="127"/>
      <c r="P10" s="127"/>
      <c r="Q10" s="127"/>
    </row>
    <row r="11" spans="1:17" ht="9.75" customHeight="1">
      <c r="A11" s="117"/>
      <c r="B11" s="116"/>
      <c r="C11" s="116"/>
      <c r="D11" s="116"/>
      <c r="E11" s="116"/>
      <c r="F11" s="116"/>
      <c r="G11" s="116"/>
      <c r="H11" s="116"/>
      <c r="I11" s="116"/>
      <c r="J11" s="123"/>
      <c r="K11" s="121"/>
      <c r="L11" s="122"/>
      <c r="M11" s="23"/>
      <c r="N11" s="127"/>
      <c r="O11" s="127"/>
      <c r="P11" s="127"/>
      <c r="Q11" s="127"/>
    </row>
    <row r="12" spans="1:17" ht="15" customHeight="1">
      <c r="A12" s="117"/>
      <c r="B12" s="116"/>
      <c r="C12" s="116"/>
      <c r="D12" s="116"/>
      <c r="E12" s="116"/>
      <c r="F12" s="116"/>
      <c r="G12" s="116"/>
      <c r="H12" s="116"/>
      <c r="I12" s="116"/>
      <c r="J12" s="123"/>
      <c r="K12" s="121"/>
      <c r="L12" s="122"/>
      <c r="M12" s="23"/>
      <c r="N12" s="127"/>
      <c r="O12" s="127"/>
      <c r="P12" s="127"/>
      <c r="Q12" s="127"/>
    </row>
    <row r="13" spans="1:17" ht="12.75">
      <c r="A13" s="117"/>
      <c r="B13" s="116"/>
      <c r="C13" s="116"/>
      <c r="D13" s="116"/>
      <c r="E13" s="116"/>
      <c r="F13" s="116"/>
      <c r="G13" s="116"/>
      <c r="H13" s="116"/>
      <c r="I13" s="116"/>
      <c r="J13" s="123"/>
      <c r="K13" s="121"/>
      <c r="L13" s="122"/>
      <c r="M13" s="23"/>
      <c r="N13" s="127"/>
      <c r="O13" s="127"/>
      <c r="P13" s="127"/>
      <c r="Q13" s="127"/>
    </row>
    <row r="14" spans="1:17" s="25" customFormat="1" ht="13.5" thickBot="1">
      <c r="A14" s="117"/>
      <c r="B14" s="116"/>
      <c r="C14" s="116"/>
      <c r="D14" s="116"/>
      <c r="E14" s="116"/>
      <c r="F14" s="116"/>
      <c r="G14" s="116"/>
      <c r="H14" s="116"/>
      <c r="I14" s="116"/>
      <c r="J14" s="123"/>
      <c r="K14" s="121"/>
      <c r="L14" s="122"/>
      <c r="M14" s="23"/>
      <c r="N14" s="23"/>
      <c r="O14" s="23"/>
      <c r="P14" s="23"/>
      <c r="Q14" s="23"/>
    </row>
    <row r="15" spans="1:17" ht="11.25" customHeight="1" thickBot="1">
      <c r="A15" s="117"/>
      <c r="B15" s="116"/>
      <c r="C15" s="116"/>
      <c r="D15" s="116"/>
      <c r="E15" s="116"/>
      <c r="F15" s="116"/>
      <c r="G15" s="116"/>
      <c r="H15" s="116"/>
      <c r="I15" s="116"/>
      <c r="J15" s="123"/>
      <c r="K15" s="121"/>
      <c r="L15" s="122"/>
      <c r="M15" s="23"/>
      <c r="N15" s="23"/>
      <c r="O15" s="128" t="s">
        <v>252</v>
      </c>
      <c r="P15" s="129"/>
      <c r="Q15" s="23"/>
    </row>
    <row r="16" spans="1:17" ht="11.25" customHeight="1">
      <c r="A16" s="117"/>
      <c r="B16" s="116"/>
      <c r="C16" s="116"/>
      <c r="D16" s="116"/>
      <c r="E16" s="116"/>
      <c r="F16" s="116"/>
      <c r="G16" s="116"/>
      <c r="H16" s="116"/>
      <c r="I16" s="116"/>
      <c r="J16" s="123"/>
      <c r="K16" s="121"/>
      <c r="L16" s="122"/>
      <c r="M16" s="23"/>
      <c r="N16" s="23"/>
      <c r="O16" s="23"/>
      <c r="P16" s="23"/>
      <c r="Q16" s="23"/>
    </row>
    <row r="17" spans="1:17" ht="11.25" customHeight="1">
      <c r="A17" s="118"/>
      <c r="B17" s="119"/>
      <c r="C17" s="119"/>
      <c r="D17" s="119"/>
      <c r="E17" s="119"/>
      <c r="F17" s="119"/>
      <c r="G17" s="119"/>
      <c r="H17" s="119"/>
      <c r="I17" s="119"/>
      <c r="J17" s="124"/>
      <c r="K17" s="125"/>
      <c r="L17" s="126"/>
      <c r="M17" s="23"/>
      <c r="N17" s="23"/>
      <c r="O17" s="23"/>
      <c r="P17" s="23"/>
      <c r="Q17" s="23"/>
    </row>
    <row r="18" spans="1:17" s="25" customFormat="1" ht="39" customHeight="1">
      <c r="A18" s="143" t="s">
        <v>253</v>
      </c>
      <c r="B18" s="144"/>
      <c r="C18" s="144"/>
      <c r="D18" s="144"/>
      <c r="E18" s="144"/>
      <c r="F18" s="144"/>
      <c r="G18" s="144"/>
      <c r="H18" s="144"/>
      <c r="I18" s="145"/>
      <c r="J18" s="130" t="s">
        <v>254</v>
      </c>
      <c r="K18" s="131"/>
      <c r="L18" s="132"/>
      <c r="M18" s="23"/>
      <c r="N18" s="23"/>
      <c r="O18" s="23"/>
      <c r="P18" s="23"/>
      <c r="Q18" s="23"/>
    </row>
    <row r="19" spans="1:7" ht="21" customHeight="1">
      <c r="A19" s="26"/>
      <c r="B19" s="27"/>
      <c r="C19" s="27"/>
      <c r="D19" s="27"/>
      <c r="E19" s="27"/>
      <c r="F19" s="27"/>
      <c r="G19" s="27"/>
    </row>
    <row r="20" spans="1:17" ht="23.25" customHeight="1" thickBot="1">
      <c r="A20" s="28"/>
      <c r="B20" s="28"/>
      <c r="C20" s="28"/>
      <c r="D20" s="28"/>
      <c r="E20" s="28"/>
      <c r="F20" s="28"/>
      <c r="G20" s="28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7" ht="30" customHeight="1">
      <c r="A21" s="88" t="s">
        <v>163</v>
      </c>
      <c r="B21" s="111" t="s">
        <v>17</v>
      </c>
      <c r="C21" s="111"/>
      <c r="D21" s="111"/>
      <c r="E21" s="89" t="s">
        <v>386</v>
      </c>
      <c r="F21" s="111" t="s">
        <v>18</v>
      </c>
      <c r="G21" s="112"/>
    </row>
    <row r="22" spans="1:11" ht="36" customHeight="1">
      <c r="A22" s="90" t="s">
        <v>338</v>
      </c>
      <c r="B22" s="146" t="s">
        <v>369</v>
      </c>
      <c r="C22" s="146"/>
      <c r="D22" s="146"/>
      <c r="E22" s="147" t="s">
        <v>166</v>
      </c>
      <c r="F22" s="148"/>
      <c r="G22" s="91" t="s">
        <v>388</v>
      </c>
      <c r="H22" s="29"/>
      <c r="I22" s="29"/>
      <c r="J22" s="29"/>
      <c r="K22" s="29"/>
    </row>
    <row r="23" spans="1:11" ht="30" customHeight="1">
      <c r="A23" s="90" t="s">
        <v>387</v>
      </c>
      <c r="B23" s="149"/>
      <c r="C23" s="149"/>
      <c r="D23" s="149"/>
      <c r="E23" s="149"/>
      <c r="F23" s="149"/>
      <c r="G23" s="150"/>
      <c r="H23" s="29"/>
      <c r="I23" s="29"/>
      <c r="J23" s="29"/>
      <c r="K23" s="29"/>
    </row>
    <row r="24" spans="1:11" ht="30" customHeight="1">
      <c r="A24" s="90" t="s">
        <v>397</v>
      </c>
      <c r="B24" s="139" t="s">
        <v>442</v>
      </c>
      <c r="C24" s="140"/>
      <c r="D24" s="140"/>
      <c r="E24" s="140"/>
      <c r="F24" s="140"/>
      <c r="G24" s="141"/>
      <c r="H24" s="29" t="s">
        <v>304</v>
      </c>
      <c r="I24" s="29" t="s">
        <v>397</v>
      </c>
      <c r="J24" s="29"/>
      <c r="K24" s="29"/>
    </row>
    <row r="25" spans="1:12" ht="30" customHeight="1" thickBot="1">
      <c r="A25" s="92" t="s">
        <v>303</v>
      </c>
      <c r="B25" s="151" t="s">
        <v>302</v>
      </c>
      <c r="C25" s="151"/>
      <c r="D25" s="93" t="s">
        <v>413</v>
      </c>
      <c r="E25" s="151">
        <v>2010</v>
      </c>
      <c r="F25" s="151"/>
      <c r="G25" s="94" t="s">
        <v>414</v>
      </c>
      <c r="H25" s="29"/>
      <c r="I25" s="29"/>
      <c r="J25" s="29"/>
      <c r="K25" s="29"/>
      <c r="L25" s="30"/>
    </row>
    <row r="26" spans="1:17" ht="13.5" thickBot="1">
      <c r="A26" s="72"/>
      <c r="B26" s="72"/>
      <c r="C26" s="72"/>
      <c r="D26" s="72"/>
      <c r="E26" s="72"/>
      <c r="F26" s="72"/>
      <c r="G26" s="72"/>
      <c r="H26" s="31"/>
      <c r="I26" s="31"/>
      <c r="J26" s="31"/>
      <c r="K26" s="31"/>
      <c r="M26" s="25"/>
      <c r="N26" s="25"/>
      <c r="O26" s="25"/>
      <c r="P26" s="25"/>
      <c r="Q26" s="25"/>
    </row>
    <row r="27" spans="1:11" ht="12.75">
      <c r="A27" s="136" t="s">
        <v>227</v>
      </c>
      <c r="B27" s="137"/>
      <c r="C27" s="137"/>
      <c r="D27" s="137"/>
      <c r="E27" s="137"/>
      <c r="F27" s="137"/>
      <c r="G27" s="138"/>
      <c r="H27" s="29"/>
      <c r="I27" s="29"/>
      <c r="J27" s="29"/>
      <c r="K27" s="29"/>
    </row>
    <row r="28" spans="1:11" ht="45">
      <c r="A28" s="95" t="s">
        <v>228</v>
      </c>
      <c r="B28" s="96" t="s">
        <v>234</v>
      </c>
      <c r="C28" s="96" t="s">
        <v>393</v>
      </c>
      <c r="D28" s="96" t="s">
        <v>229</v>
      </c>
      <c r="E28" s="96" t="s">
        <v>230</v>
      </c>
      <c r="F28" s="96" t="s">
        <v>231</v>
      </c>
      <c r="G28" s="97" t="s">
        <v>232</v>
      </c>
      <c r="H28" s="29"/>
      <c r="I28" s="29"/>
      <c r="J28" s="29"/>
      <c r="K28" s="29"/>
    </row>
    <row r="29" spans="1:11" ht="12" customHeight="1">
      <c r="A29" s="33">
        <v>1</v>
      </c>
      <c r="B29" s="34">
        <v>2</v>
      </c>
      <c r="C29" s="34">
        <v>3</v>
      </c>
      <c r="D29" s="34">
        <v>4</v>
      </c>
      <c r="E29" s="34">
        <v>5</v>
      </c>
      <c r="F29" s="34">
        <v>6</v>
      </c>
      <c r="G29" s="35">
        <v>7</v>
      </c>
      <c r="H29" s="29"/>
      <c r="I29" s="29"/>
      <c r="J29" s="29"/>
      <c r="K29" s="29"/>
    </row>
    <row r="30" spans="1:11" ht="18" customHeight="1" thickBot="1">
      <c r="A30" s="107" t="s">
        <v>441</v>
      </c>
      <c r="B30" s="108" t="s">
        <v>516</v>
      </c>
      <c r="C30" s="98" t="s">
        <v>19</v>
      </c>
      <c r="D30" s="108" t="s">
        <v>517</v>
      </c>
      <c r="E30" s="108" t="s">
        <v>520</v>
      </c>
      <c r="F30" s="108" t="s">
        <v>492</v>
      </c>
      <c r="G30" s="109" t="s">
        <v>457</v>
      </c>
      <c r="H30" s="29"/>
      <c r="I30" s="29"/>
      <c r="J30" s="29"/>
      <c r="K30" s="29"/>
    </row>
    <row r="31" spans="1:11" ht="13.5" thickBot="1">
      <c r="A31" s="73" t="s">
        <v>310</v>
      </c>
      <c r="B31" s="73" t="s">
        <v>311</v>
      </c>
      <c r="C31" s="73" t="s">
        <v>312</v>
      </c>
      <c r="D31" s="73" t="s">
        <v>313</v>
      </c>
      <c r="E31" s="73" t="s">
        <v>314</v>
      </c>
      <c r="F31" s="73" t="s">
        <v>315</v>
      </c>
      <c r="G31" s="73" t="s">
        <v>316</v>
      </c>
      <c r="H31" s="29"/>
      <c r="I31" s="29"/>
      <c r="J31" s="29"/>
      <c r="K31" s="29"/>
    </row>
    <row r="32" spans="1:11" ht="12.75">
      <c r="A32" s="157" t="s">
        <v>233</v>
      </c>
      <c r="B32" s="158"/>
      <c r="C32" s="99" t="s">
        <v>235</v>
      </c>
      <c r="D32" s="152" t="s">
        <v>440</v>
      </c>
      <c r="E32" s="152"/>
      <c r="F32" s="152"/>
      <c r="G32" s="153"/>
      <c r="H32" s="29" t="s">
        <v>305</v>
      </c>
      <c r="I32" s="29" t="s">
        <v>398</v>
      </c>
      <c r="J32" s="29"/>
      <c r="K32" s="29"/>
    </row>
    <row r="33" spans="1:11" ht="12.75" customHeight="1">
      <c r="A33" s="159" t="s">
        <v>164</v>
      </c>
      <c r="B33" s="160"/>
      <c r="C33" s="100" t="s">
        <v>235</v>
      </c>
      <c r="D33" s="169" t="s">
        <v>439</v>
      </c>
      <c r="E33" s="169"/>
      <c r="F33" s="169"/>
      <c r="G33" s="170"/>
      <c r="H33" s="29" t="s">
        <v>306</v>
      </c>
      <c r="I33" s="29" t="s">
        <v>399</v>
      </c>
      <c r="J33" s="29"/>
      <c r="K33" s="29"/>
    </row>
    <row r="34" spans="1:11" ht="12.75">
      <c r="A34" s="161"/>
      <c r="B34" s="162"/>
      <c r="C34" s="100" t="s">
        <v>236</v>
      </c>
      <c r="D34" s="169" t="s">
        <v>438</v>
      </c>
      <c r="E34" s="169"/>
      <c r="F34" s="169"/>
      <c r="G34" s="170"/>
      <c r="H34" s="29" t="s">
        <v>307</v>
      </c>
      <c r="I34" s="29" t="s">
        <v>400</v>
      </c>
      <c r="J34" s="29"/>
      <c r="K34" s="29"/>
    </row>
    <row r="35" spans="1:11" ht="12.75">
      <c r="A35" s="163" t="s">
        <v>237</v>
      </c>
      <c r="B35" s="164"/>
      <c r="C35" s="165"/>
      <c r="D35" s="169" t="s">
        <v>437</v>
      </c>
      <c r="E35" s="169"/>
      <c r="F35" s="169"/>
      <c r="G35" s="170"/>
      <c r="H35" s="29" t="s">
        <v>308</v>
      </c>
      <c r="I35" s="29" t="s">
        <v>401</v>
      </c>
      <c r="J35" s="29"/>
      <c r="K35" s="29"/>
    </row>
    <row r="36" spans="1:11" ht="13.5" thickBot="1">
      <c r="A36" s="166" t="s">
        <v>238</v>
      </c>
      <c r="B36" s="167"/>
      <c r="C36" s="168"/>
      <c r="D36" s="154">
        <f ca="1">TODAY()</f>
        <v>40562</v>
      </c>
      <c r="E36" s="155"/>
      <c r="F36" s="155"/>
      <c r="G36" s="156"/>
      <c r="H36" s="29" t="s">
        <v>309</v>
      </c>
      <c r="I36" s="29" t="s">
        <v>402</v>
      </c>
      <c r="J36" s="29"/>
      <c r="K36" s="29"/>
    </row>
    <row r="37" spans="8:11" ht="12.75">
      <c r="H37" s="29"/>
      <c r="I37" s="29"/>
      <c r="J37" s="29"/>
      <c r="K37" s="29"/>
    </row>
    <row r="38" ht="12.75"/>
    <row r="39" ht="12.75"/>
    <row r="40" ht="12.75"/>
    <row r="41" spans="1:6" ht="12.75">
      <c r="A41" s="25"/>
      <c r="B41" s="25"/>
      <c r="C41" s="25"/>
      <c r="D41" s="25"/>
      <c r="E41" s="25"/>
      <c r="F41" s="25"/>
    </row>
    <row r="42" spans="1:6" ht="12.75">
      <c r="A42" s="25"/>
      <c r="B42" s="25"/>
      <c r="C42" s="25"/>
      <c r="D42" s="25"/>
      <c r="E42" s="25"/>
      <c r="F42" s="25"/>
    </row>
    <row r="43" spans="1:6" ht="12.75">
      <c r="A43" s="25"/>
      <c r="B43" s="25"/>
      <c r="C43" s="25"/>
      <c r="D43" s="25"/>
      <c r="E43" s="25"/>
      <c r="F43" s="25"/>
    </row>
    <row r="44" spans="1:6" ht="12.75">
      <c r="A44" s="25"/>
      <c r="B44" s="25"/>
      <c r="C44" s="25"/>
      <c r="D44" s="25"/>
      <c r="E44" s="25"/>
      <c r="F44" s="25"/>
    </row>
    <row r="45" spans="1:6" ht="12.75">
      <c r="A45" s="25"/>
      <c r="B45" s="25"/>
      <c r="C45" s="25"/>
      <c r="D45" s="25"/>
      <c r="E45" s="25"/>
      <c r="F45" s="25"/>
    </row>
    <row r="46" spans="1:6" ht="12.75">
      <c r="A46" s="25"/>
      <c r="B46" s="25"/>
      <c r="C46" s="25"/>
      <c r="D46" s="25"/>
      <c r="E46" s="25"/>
      <c r="F46" s="25"/>
    </row>
    <row r="47" spans="1:6" ht="12.75">
      <c r="A47" s="25"/>
      <c r="B47" s="25"/>
      <c r="C47" s="25"/>
      <c r="D47" s="25"/>
      <c r="E47" s="25"/>
      <c r="F47" s="25"/>
    </row>
    <row r="48" spans="1:6" ht="12.75">
      <c r="A48" s="25"/>
      <c r="B48" s="25"/>
      <c r="C48" s="25"/>
      <c r="D48" s="25"/>
      <c r="E48" s="25"/>
      <c r="F48" s="25"/>
    </row>
    <row r="49" spans="1:6" ht="12.75">
      <c r="A49" s="25"/>
      <c r="B49" s="25"/>
      <c r="C49" s="25"/>
      <c r="D49" s="25"/>
      <c r="E49" s="25"/>
      <c r="F49" s="25"/>
    </row>
    <row r="50" spans="1:6" ht="12.75">
      <c r="A50" s="25"/>
      <c r="B50" s="25"/>
      <c r="C50" s="25"/>
      <c r="D50" s="25"/>
      <c r="E50" s="25"/>
      <c r="F50" s="25"/>
    </row>
    <row r="51" spans="1:6" ht="12.75">
      <c r="A51" s="25"/>
      <c r="B51" s="25"/>
      <c r="C51" s="25"/>
      <c r="D51" s="25"/>
      <c r="E51" s="25"/>
      <c r="F51" s="25"/>
    </row>
    <row r="52" spans="1:6" ht="12.75">
      <c r="A52" s="25"/>
      <c r="B52" s="25"/>
      <c r="C52" s="25"/>
      <c r="D52" s="25"/>
      <c r="E52" s="25"/>
      <c r="F52" s="25"/>
    </row>
    <row r="53" spans="1:6" ht="12.75">
      <c r="A53" s="25"/>
      <c r="B53" s="25"/>
      <c r="C53" s="25"/>
      <c r="D53" s="25"/>
      <c r="E53" s="25"/>
      <c r="F53" s="25"/>
    </row>
    <row r="54" spans="1:6" ht="12.75">
      <c r="A54" s="25"/>
      <c r="B54" s="25"/>
      <c r="C54" s="25"/>
      <c r="D54" s="25"/>
      <c r="E54" s="25"/>
      <c r="F54" s="25"/>
    </row>
    <row r="55" spans="1:6" ht="12.75">
      <c r="A55" s="25"/>
      <c r="B55" s="25"/>
      <c r="C55" s="25"/>
      <c r="D55" s="25"/>
      <c r="E55" s="25"/>
      <c r="F55" s="25"/>
    </row>
    <row r="56" spans="1:6" ht="12.75">
      <c r="A56" s="25"/>
      <c r="B56" s="25"/>
      <c r="C56" s="25"/>
      <c r="D56" s="25"/>
      <c r="E56" s="25"/>
      <c r="F56" s="25"/>
    </row>
    <row r="57" spans="1:6" ht="12.75">
      <c r="A57" s="25"/>
      <c r="B57" s="25"/>
      <c r="C57" s="25"/>
      <c r="D57" s="25"/>
      <c r="E57" s="25"/>
      <c r="F57" s="25"/>
    </row>
    <row r="58" spans="1:6" ht="12.75">
      <c r="A58" s="25"/>
      <c r="B58" s="25"/>
      <c r="C58" s="25"/>
      <c r="D58" s="25"/>
      <c r="E58" s="25"/>
      <c r="F58" s="25"/>
    </row>
    <row r="59" spans="1:6" ht="12.75">
      <c r="A59" s="25"/>
      <c r="B59" s="25"/>
      <c r="C59" s="25"/>
      <c r="D59" s="25"/>
      <c r="E59" s="25"/>
      <c r="F59" s="25"/>
    </row>
  </sheetData>
  <sheetProtection password="FA9C" sheet="1" objects="1" scenarios="1" formatColumns="0" formatRows="0"/>
  <mergeCells count="28">
    <mergeCell ref="D32:G32"/>
    <mergeCell ref="D36:G36"/>
    <mergeCell ref="A32:B32"/>
    <mergeCell ref="A33:B34"/>
    <mergeCell ref="A35:C35"/>
    <mergeCell ref="A36:C36"/>
    <mergeCell ref="D33:G33"/>
    <mergeCell ref="D34:G34"/>
    <mergeCell ref="D35:G35"/>
    <mergeCell ref="A27:G27"/>
    <mergeCell ref="B24:G24"/>
    <mergeCell ref="F1:G1"/>
    <mergeCell ref="A18:I18"/>
    <mergeCell ref="B22:D22"/>
    <mergeCell ref="E22:F22"/>
    <mergeCell ref="B23:G23"/>
    <mergeCell ref="B21:D21"/>
    <mergeCell ref="B25:C25"/>
    <mergeCell ref="E25:F25"/>
    <mergeCell ref="F21:G21"/>
    <mergeCell ref="N7:Q7"/>
    <mergeCell ref="A8:I17"/>
    <mergeCell ref="J8:L17"/>
    <mergeCell ref="N10:Q13"/>
    <mergeCell ref="O15:P15"/>
    <mergeCell ref="J18:L18"/>
    <mergeCell ref="A7:I7"/>
    <mergeCell ref="J7:L7"/>
  </mergeCells>
  <dataValidations count="5">
    <dataValidation type="list" allowBlank="1" showInputMessage="1" showErrorMessage="1" sqref="B25">
      <formula1>MONTH</formula1>
    </dataValidation>
    <dataValidation type="list" allowBlank="1" showInputMessage="1" showErrorMessage="1" sqref="E25">
      <formula1>Year</formula1>
    </dataValidation>
    <dataValidation type="textLength" allowBlank="1" showInputMessage="1" showErrorMessage="1" error="ИНН должен содержать от 10 до 12 цифр!" sqref="F21">
      <formula1>10</formula1>
      <formula2>12</formula2>
    </dataValidation>
    <dataValidation type="list" allowBlank="1" showInputMessage="1" showErrorMessage="1" sqref="G22">
      <formula1>DaNet</formula1>
    </dataValidation>
    <dataValidation type="textLength" allowBlank="1" showInputMessage="1" showErrorMessage="1" error="КПП должен содержать 9 цифр" sqref="C30">
      <formula1>8</formula1>
      <formula2>9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M90"/>
  <sheetViews>
    <sheetView tabSelected="1" zoomScalePageLayoutView="0" workbookViewId="0" topLeftCell="B3">
      <selection activeCell="F26" sqref="F26"/>
    </sheetView>
  </sheetViews>
  <sheetFormatPr defaultColWidth="9.140625" defaultRowHeight="11.25"/>
  <cols>
    <col min="1" max="1" width="9.140625" style="37" hidden="1" customWidth="1"/>
    <col min="2" max="2" width="22.57421875" style="23" customWidth="1"/>
    <col min="3" max="3" width="35.7109375" style="23" customWidth="1"/>
    <col min="4" max="4" width="8.8515625" style="23" customWidth="1"/>
    <col min="5" max="8" width="18.7109375" style="23" customWidth="1"/>
    <col min="9" max="9" width="6.8515625" style="23" customWidth="1"/>
    <col min="10" max="10" width="10.7109375" style="23" customWidth="1"/>
    <col min="11" max="16384" width="9.140625" style="23" customWidth="1"/>
  </cols>
  <sheetData>
    <row r="1" spans="1:8" s="37" customFormat="1" ht="12.75" hidden="1">
      <c r="A1" s="36" t="str">
        <f>Заголовок!B21</f>
        <v>ОАО "Авангард"</v>
      </c>
      <c r="B1" s="36" t="str">
        <f>Заголовок!B25</f>
        <v>Год</v>
      </c>
      <c r="C1" s="36">
        <f>Заголовок!C25</f>
        <v>0</v>
      </c>
      <c r="E1" s="37" t="s">
        <v>258</v>
      </c>
      <c r="F1" s="37" t="s">
        <v>259</v>
      </c>
      <c r="G1" s="37" t="s">
        <v>260</v>
      </c>
      <c r="H1" s="37" t="s">
        <v>261</v>
      </c>
    </row>
    <row r="2" spans="1:8" ht="12.75" hidden="1">
      <c r="A2" s="36" t="str">
        <f>Заголовок!F21</f>
        <v>6726504312</v>
      </c>
      <c r="D2" s="37"/>
      <c r="E2" s="37" t="s">
        <v>304</v>
      </c>
      <c r="F2" s="37" t="s">
        <v>305</v>
      </c>
      <c r="G2" s="37" t="s">
        <v>306</v>
      </c>
      <c r="H2" s="37" t="s">
        <v>307</v>
      </c>
    </row>
    <row r="3" spans="1:8" ht="12.75">
      <c r="A3" s="36" t="str">
        <f>Заголовок!B22</f>
        <v>Смоленская область</v>
      </c>
      <c r="D3" s="37"/>
      <c r="E3" s="37"/>
      <c r="F3" s="37"/>
      <c r="G3" s="37"/>
      <c r="H3" s="37"/>
    </row>
    <row r="4" spans="1:8" ht="33" customHeight="1">
      <c r="A4" s="36" t="str">
        <f>Заголовок!B25</f>
        <v>Год</v>
      </c>
      <c r="C4" s="190" t="s">
        <v>239</v>
      </c>
      <c r="D4" s="190"/>
      <c r="E4" s="190"/>
      <c r="F4" s="190"/>
      <c r="G4" s="190"/>
      <c r="H4" s="190"/>
    </row>
    <row r="5" spans="1:10" ht="12.75">
      <c r="A5" s="36">
        <f>Заголовок!E25</f>
        <v>2010</v>
      </c>
      <c r="J5" s="5" t="str">
        <f>version</f>
        <v>Версия 6.1.1</v>
      </c>
    </row>
    <row r="7" spans="4:8" ht="13.5" thickBot="1">
      <c r="D7" s="189" t="s">
        <v>255</v>
      </c>
      <c r="E7" s="189"/>
      <c r="F7" s="189"/>
      <c r="G7" s="189"/>
      <c r="H7" s="189"/>
    </row>
    <row r="8" spans="3:8" ht="54" customHeight="1">
      <c r="C8" s="38" t="s">
        <v>256</v>
      </c>
      <c r="D8" s="38" t="s">
        <v>257</v>
      </c>
      <c r="E8" s="39" t="s">
        <v>258</v>
      </c>
      <c r="F8" s="38" t="s">
        <v>259</v>
      </c>
      <c r="G8" s="38" t="s">
        <v>260</v>
      </c>
      <c r="H8" s="38" t="s">
        <v>261</v>
      </c>
    </row>
    <row r="9" spans="3:8" ht="13.5" thickBot="1">
      <c r="C9" s="40"/>
      <c r="D9" s="40"/>
      <c r="E9" s="41"/>
      <c r="F9" s="40"/>
      <c r="G9" s="40"/>
      <c r="H9" s="40"/>
    </row>
    <row r="10" spans="3:13" ht="13.5" thickBot="1">
      <c r="C10" s="50">
        <v>1</v>
      </c>
      <c r="D10" s="51">
        <v>2</v>
      </c>
      <c r="E10" s="52">
        <v>3</v>
      </c>
      <c r="F10" s="52">
        <v>4</v>
      </c>
      <c r="G10" s="52">
        <v>5</v>
      </c>
      <c r="H10" s="52">
        <v>6</v>
      </c>
      <c r="I10" s="37"/>
      <c r="J10" s="37"/>
      <c r="K10" s="37"/>
      <c r="L10" s="37"/>
      <c r="M10" s="37"/>
    </row>
    <row r="11" spans="1:13" ht="45" customHeight="1" thickBot="1">
      <c r="A11" s="37" t="s">
        <v>304</v>
      </c>
      <c r="C11" s="53" t="s">
        <v>262</v>
      </c>
      <c r="D11" s="42">
        <v>10</v>
      </c>
      <c r="E11" s="60">
        <f>SUM(E12,E13)</f>
        <v>25919.023</v>
      </c>
      <c r="F11" s="61">
        <f>SUM(F12,F13)</f>
        <v>44.91</v>
      </c>
      <c r="G11" s="61">
        <f>SUM(G12,G13)</f>
        <v>44.91</v>
      </c>
      <c r="H11" s="68">
        <f>SUM(H12,H13)</f>
        <v>3108.603</v>
      </c>
      <c r="I11" s="37" t="s">
        <v>409</v>
      </c>
      <c r="J11" s="37" t="s">
        <v>403</v>
      </c>
      <c r="K11" s="37"/>
      <c r="L11" s="37"/>
      <c r="M11" s="37"/>
    </row>
    <row r="12" spans="1:13" ht="45" customHeight="1" thickBot="1">
      <c r="A12" s="37" t="s">
        <v>305</v>
      </c>
      <c r="C12" s="53" t="s">
        <v>263</v>
      </c>
      <c r="D12" s="42">
        <v>20</v>
      </c>
      <c r="E12" s="62">
        <f>SUM(E15,E23,E30,E36,E41)</f>
        <v>738.942</v>
      </c>
      <c r="F12" s="63">
        <f aca="true" t="shared" si="0" ref="F12:H13">SUM(F15,F23,F30,F36,F41)</f>
        <v>0</v>
      </c>
      <c r="G12" s="63">
        <f t="shared" si="0"/>
        <v>0</v>
      </c>
      <c r="H12" s="69">
        <f t="shared" si="0"/>
        <v>1176.754</v>
      </c>
      <c r="I12" s="37" t="s">
        <v>410</v>
      </c>
      <c r="J12" s="37" t="s">
        <v>403</v>
      </c>
      <c r="K12" s="37"/>
      <c r="L12" s="37"/>
      <c r="M12" s="37"/>
    </row>
    <row r="13" spans="1:13" ht="45" customHeight="1" thickBot="1">
      <c r="A13" s="37" t="s">
        <v>306</v>
      </c>
      <c r="C13" s="53" t="s">
        <v>264</v>
      </c>
      <c r="D13" s="42">
        <v>30</v>
      </c>
      <c r="E13" s="62">
        <f>SUM(E16,E24,E31,E37,E42)</f>
        <v>25180.081000000002</v>
      </c>
      <c r="F13" s="63">
        <f t="shared" si="0"/>
        <v>44.91</v>
      </c>
      <c r="G13" s="63">
        <f t="shared" si="0"/>
        <v>44.91</v>
      </c>
      <c r="H13" s="69">
        <f t="shared" si="0"/>
        <v>1931.849</v>
      </c>
      <c r="I13" s="37" t="s">
        <v>411</v>
      </c>
      <c r="J13" s="37" t="s">
        <v>403</v>
      </c>
      <c r="K13" s="37"/>
      <c r="L13" s="37"/>
      <c r="M13" s="37"/>
    </row>
    <row r="14" spans="1:13" ht="45" customHeight="1" thickBot="1">
      <c r="A14" s="37" t="s">
        <v>307</v>
      </c>
      <c r="C14" s="53" t="s">
        <v>265</v>
      </c>
      <c r="D14" s="42">
        <v>40</v>
      </c>
      <c r="E14" s="64">
        <v>0</v>
      </c>
      <c r="F14" s="65">
        <v>0</v>
      </c>
      <c r="G14" s="65">
        <v>0</v>
      </c>
      <c r="H14" s="70">
        <v>0</v>
      </c>
      <c r="I14" s="37" t="s">
        <v>409</v>
      </c>
      <c r="J14" s="37" t="s">
        <v>404</v>
      </c>
      <c r="K14" s="37"/>
      <c r="L14" s="37"/>
      <c r="M14" s="37"/>
    </row>
    <row r="15" spans="1:13" ht="45" customHeight="1" thickBot="1">
      <c r="A15" s="37" t="s">
        <v>308</v>
      </c>
      <c r="C15" s="53" t="s">
        <v>266</v>
      </c>
      <c r="D15" s="42">
        <v>50</v>
      </c>
      <c r="E15" s="64">
        <v>0</v>
      </c>
      <c r="F15" s="65">
        <v>0</v>
      </c>
      <c r="G15" s="65">
        <v>0</v>
      </c>
      <c r="H15" s="70">
        <v>0</v>
      </c>
      <c r="I15" s="37" t="s">
        <v>410</v>
      </c>
      <c r="J15" s="37" t="s">
        <v>404</v>
      </c>
      <c r="K15" s="37"/>
      <c r="L15" s="37"/>
      <c r="M15" s="37"/>
    </row>
    <row r="16" spans="1:13" ht="45" customHeight="1" thickBot="1">
      <c r="A16" s="37" t="s">
        <v>309</v>
      </c>
      <c r="C16" s="53" t="s">
        <v>267</v>
      </c>
      <c r="D16" s="42">
        <v>60</v>
      </c>
      <c r="E16" s="64">
        <v>0</v>
      </c>
      <c r="F16" s="65">
        <v>0</v>
      </c>
      <c r="G16" s="65">
        <v>0</v>
      </c>
      <c r="H16" s="70">
        <v>0</v>
      </c>
      <c r="I16" s="37" t="s">
        <v>411</v>
      </c>
      <c r="J16" s="37" t="s">
        <v>404</v>
      </c>
      <c r="K16" s="37"/>
      <c r="L16" s="37"/>
      <c r="M16" s="37"/>
    </row>
    <row r="17" spans="1:13" ht="45" customHeight="1" thickBot="1">
      <c r="A17" s="37" t="s">
        <v>310</v>
      </c>
      <c r="C17" s="53" t="s">
        <v>268</v>
      </c>
      <c r="D17" s="42">
        <v>70</v>
      </c>
      <c r="E17" s="64">
        <v>0</v>
      </c>
      <c r="F17" s="65">
        <v>0</v>
      </c>
      <c r="G17" s="65">
        <v>0</v>
      </c>
      <c r="H17" s="43" t="s">
        <v>269</v>
      </c>
      <c r="I17" s="37" t="s">
        <v>412</v>
      </c>
      <c r="J17" s="37" t="s">
        <v>404</v>
      </c>
      <c r="K17" s="37"/>
      <c r="L17" s="37"/>
      <c r="M17" s="37"/>
    </row>
    <row r="18" spans="1:13" ht="24" customHeight="1" thickBot="1">
      <c r="A18" s="37" t="s">
        <v>311</v>
      </c>
      <c r="C18" s="57" t="s">
        <v>270</v>
      </c>
      <c r="D18" s="42">
        <v>80</v>
      </c>
      <c r="E18" s="64">
        <v>0</v>
      </c>
      <c r="F18" s="65">
        <v>0</v>
      </c>
      <c r="G18" s="65">
        <v>0</v>
      </c>
      <c r="H18" s="43" t="s">
        <v>269</v>
      </c>
      <c r="I18" s="37" t="s">
        <v>412</v>
      </c>
      <c r="J18" s="37" t="s">
        <v>404</v>
      </c>
      <c r="K18" s="37" t="s">
        <v>405</v>
      </c>
      <c r="L18" s="37"/>
      <c r="M18" s="37"/>
    </row>
    <row r="19" spans="1:13" ht="24" customHeight="1" thickBot="1">
      <c r="A19" s="37" t="s">
        <v>312</v>
      </c>
      <c r="C19" s="57" t="s">
        <v>271</v>
      </c>
      <c r="D19" s="42">
        <v>90</v>
      </c>
      <c r="E19" s="64">
        <v>0</v>
      </c>
      <c r="F19" s="65">
        <v>0</v>
      </c>
      <c r="G19" s="65">
        <v>0</v>
      </c>
      <c r="H19" s="43" t="s">
        <v>269</v>
      </c>
      <c r="I19" s="37" t="s">
        <v>412</v>
      </c>
      <c r="J19" s="37" t="s">
        <v>404</v>
      </c>
      <c r="K19" s="37" t="s">
        <v>406</v>
      </c>
      <c r="L19" s="37"/>
      <c r="M19" s="37"/>
    </row>
    <row r="20" spans="1:13" ht="24" customHeight="1" thickBot="1">
      <c r="A20" s="37" t="s">
        <v>313</v>
      </c>
      <c r="C20" s="57" t="s">
        <v>272</v>
      </c>
      <c r="D20" s="42">
        <v>100</v>
      </c>
      <c r="E20" s="64">
        <v>0</v>
      </c>
      <c r="F20" s="65">
        <v>0</v>
      </c>
      <c r="G20" s="65">
        <v>0</v>
      </c>
      <c r="H20" s="43" t="s">
        <v>269</v>
      </c>
      <c r="I20" s="37" t="s">
        <v>412</v>
      </c>
      <c r="J20" s="37" t="s">
        <v>404</v>
      </c>
      <c r="K20" s="37" t="s">
        <v>407</v>
      </c>
      <c r="L20" s="37"/>
      <c r="M20" s="37"/>
    </row>
    <row r="21" spans="1:13" ht="24" customHeight="1" thickBot="1">
      <c r="A21" s="37" t="s">
        <v>314</v>
      </c>
      <c r="C21" s="57" t="s">
        <v>273</v>
      </c>
      <c r="D21" s="42">
        <v>110</v>
      </c>
      <c r="E21" s="64">
        <v>0</v>
      </c>
      <c r="F21" s="65">
        <v>0</v>
      </c>
      <c r="G21" s="65">
        <v>0</v>
      </c>
      <c r="H21" s="43" t="s">
        <v>269</v>
      </c>
      <c r="I21" s="37" t="s">
        <v>412</v>
      </c>
      <c r="J21" s="37" t="s">
        <v>404</v>
      </c>
      <c r="K21" s="37" t="s">
        <v>408</v>
      </c>
      <c r="L21" s="37"/>
      <c r="M21" s="37"/>
    </row>
    <row r="22" spans="1:13" ht="45" customHeight="1" thickBot="1">
      <c r="A22" s="37" t="s">
        <v>315</v>
      </c>
      <c r="C22" s="53" t="s">
        <v>274</v>
      </c>
      <c r="D22" s="42">
        <v>120</v>
      </c>
      <c r="E22" s="64">
        <v>49061.959</v>
      </c>
      <c r="F22" s="65">
        <v>0</v>
      </c>
      <c r="G22" s="65">
        <v>0</v>
      </c>
      <c r="H22" s="70">
        <v>0</v>
      </c>
      <c r="I22" s="37" t="s">
        <v>409</v>
      </c>
      <c r="J22" s="37" t="s">
        <v>405</v>
      </c>
      <c r="K22" s="37"/>
      <c r="L22" s="37"/>
      <c r="M22" s="37"/>
    </row>
    <row r="23" spans="1:13" ht="45" customHeight="1" thickBot="1">
      <c r="A23" s="37" t="s">
        <v>316</v>
      </c>
      <c r="C23" s="53" t="s">
        <v>266</v>
      </c>
      <c r="D23" s="42">
        <v>130</v>
      </c>
      <c r="E23" s="64">
        <v>738.942</v>
      </c>
      <c r="F23" s="65">
        <v>0</v>
      </c>
      <c r="G23" s="65">
        <v>0</v>
      </c>
      <c r="H23" s="70">
        <v>1176.754</v>
      </c>
      <c r="I23" s="37" t="s">
        <v>410</v>
      </c>
      <c r="J23" s="37" t="s">
        <v>405</v>
      </c>
      <c r="K23" s="37"/>
      <c r="L23" s="37"/>
      <c r="M23" s="37"/>
    </row>
    <row r="24" spans="1:13" ht="45" customHeight="1" thickBot="1">
      <c r="A24" s="37" t="s">
        <v>317</v>
      </c>
      <c r="C24" s="53" t="s">
        <v>267</v>
      </c>
      <c r="D24" s="42">
        <v>140</v>
      </c>
      <c r="E24" s="64">
        <v>23405.748</v>
      </c>
      <c r="F24" s="65">
        <v>44.91</v>
      </c>
      <c r="G24" s="65">
        <v>44.91</v>
      </c>
      <c r="H24" s="70">
        <f>1931.849-H42-H37</f>
        <v>1871.575</v>
      </c>
      <c r="I24" s="37" t="s">
        <v>411</v>
      </c>
      <c r="J24" s="37" t="s">
        <v>405</v>
      </c>
      <c r="K24" s="37"/>
      <c r="L24" s="37"/>
      <c r="M24" s="37"/>
    </row>
    <row r="25" spans="1:13" ht="45" customHeight="1" thickBot="1">
      <c r="A25" s="37" t="s">
        <v>318</v>
      </c>
      <c r="C25" s="53" t="s">
        <v>275</v>
      </c>
      <c r="D25" s="42">
        <v>150</v>
      </c>
      <c r="E25" s="64">
        <v>0</v>
      </c>
      <c r="F25" s="65">
        <v>0</v>
      </c>
      <c r="G25" s="65">
        <v>0</v>
      </c>
      <c r="H25" s="43" t="s">
        <v>269</v>
      </c>
      <c r="I25" s="37" t="s">
        <v>412</v>
      </c>
      <c r="J25" s="37" t="s">
        <v>405</v>
      </c>
      <c r="K25" s="37"/>
      <c r="L25" s="37"/>
      <c r="M25" s="37"/>
    </row>
    <row r="26" spans="1:13" ht="24" customHeight="1" thickBot="1">
      <c r="A26" s="37" t="s">
        <v>319</v>
      </c>
      <c r="C26" s="57" t="s">
        <v>271</v>
      </c>
      <c r="D26" s="42">
        <v>160</v>
      </c>
      <c r="E26" s="64">
        <v>0</v>
      </c>
      <c r="F26" s="65">
        <v>0</v>
      </c>
      <c r="G26" s="65">
        <v>0</v>
      </c>
      <c r="H26" s="43" t="s">
        <v>269</v>
      </c>
      <c r="I26" s="37" t="s">
        <v>412</v>
      </c>
      <c r="J26" s="37" t="s">
        <v>405</v>
      </c>
      <c r="K26" s="37" t="s">
        <v>406</v>
      </c>
      <c r="L26" s="37"/>
      <c r="M26" s="37"/>
    </row>
    <row r="27" spans="1:13" ht="24" customHeight="1" thickBot="1">
      <c r="A27" s="37" t="s">
        <v>320</v>
      </c>
      <c r="C27" s="57" t="s">
        <v>272</v>
      </c>
      <c r="D27" s="42">
        <v>170</v>
      </c>
      <c r="E27" s="64">
        <v>1754.703</v>
      </c>
      <c r="F27" s="65">
        <v>0</v>
      </c>
      <c r="G27" s="65">
        <v>0</v>
      </c>
      <c r="H27" s="43" t="s">
        <v>269</v>
      </c>
      <c r="I27" s="37" t="s">
        <v>412</v>
      </c>
      <c r="J27" s="37" t="s">
        <v>405</v>
      </c>
      <c r="K27" s="37" t="s">
        <v>407</v>
      </c>
      <c r="L27" s="37"/>
      <c r="M27" s="37"/>
    </row>
    <row r="28" spans="1:13" ht="24" customHeight="1" thickBot="1">
      <c r="A28" s="37" t="s">
        <v>321</v>
      </c>
      <c r="C28" s="57" t="s">
        <v>273</v>
      </c>
      <c r="D28" s="42">
        <v>180</v>
      </c>
      <c r="E28" s="64">
        <v>19.63</v>
      </c>
      <c r="F28" s="65">
        <v>0</v>
      </c>
      <c r="G28" s="65">
        <v>0</v>
      </c>
      <c r="H28" s="43" t="s">
        <v>269</v>
      </c>
      <c r="I28" s="37" t="s">
        <v>412</v>
      </c>
      <c r="J28" s="37" t="s">
        <v>405</v>
      </c>
      <c r="K28" s="37" t="s">
        <v>408</v>
      </c>
      <c r="L28" s="37"/>
      <c r="M28" s="37"/>
    </row>
    <row r="29" spans="1:13" ht="45" customHeight="1" thickBot="1">
      <c r="A29" s="37" t="s">
        <v>322</v>
      </c>
      <c r="C29" s="53" t="s">
        <v>276</v>
      </c>
      <c r="D29" s="42">
        <v>190</v>
      </c>
      <c r="E29" s="64">
        <v>0</v>
      </c>
      <c r="F29" s="65">
        <v>0</v>
      </c>
      <c r="G29" s="65">
        <v>0</v>
      </c>
      <c r="H29" s="70">
        <v>0</v>
      </c>
      <c r="I29" s="37" t="s">
        <v>409</v>
      </c>
      <c r="J29" s="37" t="s">
        <v>406</v>
      </c>
      <c r="K29" s="37"/>
      <c r="L29" s="37"/>
      <c r="M29" s="37"/>
    </row>
    <row r="30" spans="1:13" ht="45" customHeight="1" thickBot="1">
      <c r="A30" s="37" t="s">
        <v>323</v>
      </c>
      <c r="C30" s="53" t="s">
        <v>266</v>
      </c>
      <c r="D30" s="42">
        <v>200</v>
      </c>
      <c r="E30" s="64">
        <v>0</v>
      </c>
      <c r="F30" s="65">
        <v>0</v>
      </c>
      <c r="G30" s="65">
        <v>0</v>
      </c>
      <c r="H30" s="70">
        <v>0</v>
      </c>
      <c r="I30" s="37" t="s">
        <v>410</v>
      </c>
      <c r="J30" s="37" t="s">
        <v>406</v>
      </c>
      <c r="K30" s="37"/>
      <c r="L30" s="37"/>
      <c r="M30" s="37"/>
    </row>
    <row r="31" spans="1:13" ht="45" customHeight="1" thickBot="1">
      <c r="A31" s="37" t="s">
        <v>324</v>
      </c>
      <c r="C31" s="53" t="s">
        <v>267</v>
      </c>
      <c r="D31" s="44">
        <v>210</v>
      </c>
      <c r="E31" s="64">
        <v>0</v>
      </c>
      <c r="F31" s="65">
        <v>0</v>
      </c>
      <c r="G31" s="65">
        <v>0</v>
      </c>
      <c r="H31" s="70">
        <v>0</v>
      </c>
      <c r="I31" s="37" t="s">
        <v>411</v>
      </c>
      <c r="J31" s="37" t="s">
        <v>406</v>
      </c>
      <c r="K31" s="37"/>
      <c r="L31" s="37"/>
      <c r="M31" s="37"/>
    </row>
    <row r="32" spans="1:13" ht="45" customHeight="1" thickBot="1">
      <c r="A32" s="37" t="s">
        <v>325</v>
      </c>
      <c r="C32" s="54" t="s">
        <v>277</v>
      </c>
      <c r="D32" s="45">
        <v>220</v>
      </c>
      <c r="E32" s="64">
        <v>0</v>
      </c>
      <c r="F32" s="65">
        <v>0</v>
      </c>
      <c r="G32" s="65">
        <v>0</v>
      </c>
      <c r="H32" s="43" t="s">
        <v>269</v>
      </c>
      <c r="I32" s="37" t="s">
        <v>412</v>
      </c>
      <c r="J32" s="37" t="s">
        <v>406</v>
      </c>
      <c r="K32" s="37"/>
      <c r="L32" s="37"/>
      <c r="M32" s="37"/>
    </row>
    <row r="33" spans="1:13" ht="24" customHeight="1" thickBot="1">
      <c r="A33" s="37" t="s">
        <v>326</v>
      </c>
      <c r="C33" s="59" t="s">
        <v>165</v>
      </c>
      <c r="D33" s="44">
        <v>230</v>
      </c>
      <c r="E33" s="64">
        <v>0</v>
      </c>
      <c r="F33" s="65">
        <v>0</v>
      </c>
      <c r="G33" s="65">
        <v>0</v>
      </c>
      <c r="H33" s="43" t="s">
        <v>269</v>
      </c>
      <c r="I33" s="37" t="s">
        <v>412</v>
      </c>
      <c r="J33" s="37" t="s">
        <v>406</v>
      </c>
      <c r="K33" s="37" t="s">
        <v>407</v>
      </c>
      <c r="L33" s="37"/>
      <c r="M33" s="37"/>
    </row>
    <row r="34" spans="1:13" ht="24" customHeight="1" thickBot="1">
      <c r="A34" s="37" t="s">
        <v>327</v>
      </c>
      <c r="C34" s="58" t="s">
        <v>278</v>
      </c>
      <c r="D34" s="46">
        <v>240</v>
      </c>
      <c r="E34" s="64">
        <v>0</v>
      </c>
      <c r="F34" s="65">
        <v>0</v>
      </c>
      <c r="G34" s="65">
        <v>0</v>
      </c>
      <c r="H34" s="43" t="s">
        <v>269</v>
      </c>
      <c r="I34" s="37" t="s">
        <v>412</v>
      </c>
      <c r="J34" s="37" t="s">
        <v>406</v>
      </c>
      <c r="K34" s="37" t="s">
        <v>408</v>
      </c>
      <c r="L34" s="37"/>
      <c r="M34" s="37"/>
    </row>
    <row r="35" spans="1:13" ht="45" customHeight="1" thickBot="1">
      <c r="A35" s="37" t="s">
        <v>328</v>
      </c>
      <c r="C35" s="55" t="s">
        <v>279</v>
      </c>
      <c r="D35" s="44">
        <v>250</v>
      </c>
      <c r="E35" s="64">
        <v>0</v>
      </c>
      <c r="F35" s="65">
        <v>0</v>
      </c>
      <c r="G35" s="65">
        <v>0</v>
      </c>
      <c r="H35" s="70">
        <v>0</v>
      </c>
      <c r="I35" s="37" t="s">
        <v>409</v>
      </c>
      <c r="J35" s="37" t="s">
        <v>407</v>
      </c>
      <c r="K35" s="37"/>
      <c r="L35" s="37"/>
      <c r="M35" s="37"/>
    </row>
    <row r="36" spans="1:13" ht="45" customHeight="1" thickBot="1">
      <c r="A36" s="37" t="s">
        <v>329</v>
      </c>
      <c r="C36" s="56" t="s">
        <v>266</v>
      </c>
      <c r="D36" s="46">
        <v>260</v>
      </c>
      <c r="E36" s="64">
        <v>0</v>
      </c>
      <c r="F36" s="65">
        <v>0</v>
      </c>
      <c r="G36" s="65">
        <v>0</v>
      </c>
      <c r="H36" s="70">
        <v>0</v>
      </c>
      <c r="I36" s="37" t="s">
        <v>410</v>
      </c>
      <c r="J36" s="37" t="s">
        <v>407</v>
      </c>
      <c r="K36" s="37"/>
      <c r="L36" s="37"/>
      <c r="M36" s="37"/>
    </row>
    <row r="37" spans="1:13" ht="45" customHeight="1" thickBot="1">
      <c r="A37" s="37" t="s">
        <v>330</v>
      </c>
      <c r="C37" s="55" t="s">
        <v>267</v>
      </c>
      <c r="D37" s="44">
        <v>270</v>
      </c>
      <c r="E37" s="64">
        <v>1754.703</v>
      </c>
      <c r="F37" s="65">
        <v>0</v>
      </c>
      <c r="G37" s="65">
        <v>0</v>
      </c>
      <c r="H37" s="70">
        <v>59.607</v>
      </c>
      <c r="I37" s="37" t="s">
        <v>411</v>
      </c>
      <c r="J37" s="37" t="s">
        <v>407</v>
      </c>
      <c r="K37" s="37"/>
      <c r="L37" s="37"/>
      <c r="M37" s="37"/>
    </row>
    <row r="38" spans="1:13" ht="45" customHeight="1" thickBot="1">
      <c r="A38" s="37" t="s">
        <v>331</v>
      </c>
      <c r="C38" s="56" t="s">
        <v>280</v>
      </c>
      <c r="D38" s="46">
        <v>280</v>
      </c>
      <c r="E38" s="64">
        <v>0</v>
      </c>
      <c r="F38" s="65">
        <v>0</v>
      </c>
      <c r="G38" s="65">
        <v>0</v>
      </c>
      <c r="H38" s="43" t="s">
        <v>269</v>
      </c>
      <c r="I38" s="37" t="s">
        <v>412</v>
      </c>
      <c r="J38" s="37" t="s">
        <v>407</v>
      </c>
      <c r="K38" s="37"/>
      <c r="L38" s="37"/>
      <c r="M38" s="37"/>
    </row>
    <row r="39" spans="1:13" ht="23.25" customHeight="1" thickBot="1">
      <c r="A39" s="37" t="s">
        <v>332</v>
      </c>
      <c r="C39" s="55" t="s">
        <v>273</v>
      </c>
      <c r="D39" s="44">
        <v>290</v>
      </c>
      <c r="E39" s="64">
        <v>0</v>
      </c>
      <c r="F39" s="65">
        <v>0</v>
      </c>
      <c r="G39" s="65">
        <v>0</v>
      </c>
      <c r="H39" s="43" t="s">
        <v>269</v>
      </c>
      <c r="I39" s="37" t="s">
        <v>412</v>
      </c>
      <c r="J39" s="37" t="s">
        <v>407</v>
      </c>
      <c r="K39" s="37" t="s">
        <v>408</v>
      </c>
      <c r="L39" s="37"/>
      <c r="M39" s="37"/>
    </row>
    <row r="40" spans="1:13" ht="45" customHeight="1" thickBot="1">
      <c r="A40" s="37" t="s">
        <v>333</v>
      </c>
      <c r="C40" s="56" t="s">
        <v>281</v>
      </c>
      <c r="D40" s="46">
        <v>300</v>
      </c>
      <c r="E40" s="64">
        <v>454.34</v>
      </c>
      <c r="F40" s="65">
        <v>0</v>
      </c>
      <c r="G40" s="65">
        <v>0</v>
      </c>
      <c r="H40" s="70">
        <v>594.217</v>
      </c>
      <c r="I40" s="37" t="s">
        <v>409</v>
      </c>
      <c r="J40" s="37" t="s">
        <v>408</v>
      </c>
      <c r="K40" s="37"/>
      <c r="L40" s="37"/>
      <c r="M40" s="37"/>
    </row>
    <row r="41" spans="1:13" ht="45" customHeight="1" thickBot="1">
      <c r="A41" s="37" t="s">
        <v>334</v>
      </c>
      <c r="C41" s="55" t="s">
        <v>266</v>
      </c>
      <c r="D41" s="44">
        <v>310</v>
      </c>
      <c r="E41" s="64">
        <v>0</v>
      </c>
      <c r="F41" s="65">
        <v>0</v>
      </c>
      <c r="G41" s="65">
        <v>0</v>
      </c>
      <c r="H41" s="70">
        <v>0</v>
      </c>
      <c r="I41" s="37" t="s">
        <v>410</v>
      </c>
      <c r="J41" s="37" t="s">
        <v>408</v>
      </c>
      <c r="K41" s="37"/>
      <c r="L41" s="37"/>
      <c r="M41" s="37"/>
    </row>
    <row r="42" spans="1:13" ht="45" customHeight="1" thickBot="1">
      <c r="A42" s="37" t="s">
        <v>335</v>
      </c>
      <c r="C42" s="53" t="s">
        <v>267</v>
      </c>
      <c r="D42" s="47">
        <v>320</v>
      </c>
      <c r="E42" s="66">
        <v>19.63</v>
      </c>
      <c r="F42" s="67">
        <v>0</v>
      </c>
      <c r="G42" s="67">
        <v>0</v>
      </c>
      <c r="H42" s="71">
        <v>0.667</v>
      </c>
      <c r="I42" s="37" t="s">
        <v>411</v>
      </c>
      <c r="J42" s="37" t="s">
        <v>408</v>
      </c>
      <c r="K42" s="37"/>
      <c r="L42" s="37"/>
      <c r="M42" s="37"/>
    </row>
    <row r="48" spans="2:9" ht="36.75" customHeight="1" thickBot="1">
      <c r="B48" s="48" t="s">
        <v>233</v>
      </c>
      <c r="C48" s="191" t="s">
        <v>440</v>
      </c>
      <c r="D48" s="191"/>
      <c r="E48" s="191"/>
      <c r="F48" s="191"/>
      <c r="H48" s="192"/>
      <c r="I48" s="191"/>
    </row>
    <row r="49" spans="3:9" ht="12.75">
      <c r="C49" s="194" t="s">
        <v>282</v>
      </c>
      <c r="D49" s="194"/>
      <c r="E49" s="194"/>
      <c r="F49" s="194"/>
      <c r="H49" s="195" t="s">
        <v>283</v>
      </c>
      <c r="I49" s="194"/>
    </row>
    <row r="50" spans="5:9" ht="12.75">
      <c r="E50" s="49"/>
      <c r="I50" s="49"/>
    </row>
    <row r="52" spans="2:9" ht="13.5" thickBot="1">
      <c r="B52" s="24" t="s">
        <v>284</v>
      </c>
      <c r="C52" s="191" t="s">
        <v>438</v>
      </c>
      <c r="D52" s="191"/>
      <c r="E52" s="191" t="s">
        <v>518</v>
      </c>
      <c r="F52" s="191"/>
      <c r="G52" s="191"/>
      <c r="H52" s="191"/>
      <c r="I52" s="191"/>
    </row>
    <row r="53" spans="2:9" ht="12.75">
      <c r="B53" s="24" t="s">
        <v>285</v>
      </c>
      <c r="C53" s="114" t="s">
        <v>286</v>
      </c>
      <c r="D53" s="114"/>
      <c r="E53" s="114" t="s">
        <v>282</v>
      </c>
      <c r="F53" s="114"/>
      <c r="G53" s="114"/>
      <c r="H53" s="114" t="s">
        <v>283</v>
      </c>
      <c r="I53" s="114"/>
    </row>
    <row r="54" ht="12.75">
      <c r="B54" s="24" t="s">
        <v>287</v>
      </c>
    </row>
    <row r="55" spans="3:7" ht="13.5" thickBot="1">
      <c r="C55" s="191" t="s">
        <v>437</v>
      </c>
      <c r="D55" s="191"/>
      <c r="F55" s="193" t="s">
        <v>519</v>
      </c>
      <c r="G55" s="193"/>
    </row>
    <row r="56" spans="3:7" ht="12.75">
      <c r="C56" s="194" t="s">
        <v>288</v>
      </c>
      <c r="D56" s="194"/>
      <c r="F56" s="114" t="s">
        <v>289</v>
      </c>
      <c r="G56" s="114"/>
    </row>
    <row r="60" ht="13.5" thickBot="1"/>
    <row r="61" spans="3:8" ht="12.75">
      <c r="C61" s="171" t="s">
        <v>88</v>
      </c>
      <c r="D61" s="172"/>
      <c r="E61" s="172"/>
      <c r="F61" s="172"/>
      <c r="G61" s="172"/>
      <c r="H61" s="173"/>
    </row>
    <row r="62" spans="3:8" ht="12.75">
      <c r="C62" s="174"/>
      <c r="D62" s="175"/>
      <c r="E62" s="175"/>
      <c r="F62" s="175"/>
      <c r="G62" s="175"/>
      <c r="H62" s="176"/>
    </row>
    <row r="63" spans="3:8" ht="13.5" thickBot="1">
      <c r="C63" s="177"/>
      <c r="D63" s="178"/>
      <c r="E63" s="178"/>
      <c r="F63" s="178"/>
      <c r="G63" s="178"/>
      <c r="H63" s="179"/>
    </row>
    <row r="64" ht="13.5" thickBot="1"/>
    <row r="65" spans="3:8" ht="12.75">
      <c r="C65" s="180"/>
      <c r="D65" s="181"/>
      <c r="E65" s="181"/>
      <c r="F65" s="181"/>
      <c r="G65" s="181"/>
      <c r="H65" s="182"/>
    </row>
    <row r="66" spans="3:8" ht="12.75">
      <c r="C66" s="183"/>
      <c r="D66" s="184"/>
      <c r="E66" s="184"/>
      <c r="F66" s="184"/>
      <c r="G66" s="184"/>
      <c r="H66" s="185"/>
    </row>
    <row r="67" spans="3:8" ht="12.75">
      <c r="C67" s="183"/>
      <c r="D67" s="184"/>
      <c r="E67" s="184"/>
      <c r="F67" s="184"/>
      <c r="G67" s="184"/>
      <c r="H67" s="185"/>
    </row>
    <row r="68" spans="3:8" ht="12.75">
      <c r="C68" s="183"/>
      <c r="D68" s="184"/>
      <c r="E68" s="184"/>
      <c r="F68" s="184"/>
      <c r="G68" s="184"/>
      <c r="H68" s="185"/>
    </row>
    <row r="69" spans="3:8" ht="12.75">
      <c r="C69" s="183"/>
      <c r="D69" s="184"/>
      <c r="E69" s="184"/>
      <c r="F69" s="184"/>
      <c r="G69" s="184"/>
      <c r="H69" s="185"/>
    </row>
    <row r="70" spans="3:8" ht="12.75">
      <c r="C70" s="183"/>
      <c r="D70" s="184"/>
      <c r="E70" s="184"/>
      <c r="F70" s="184"/>
      <c r="G70" s="184"/>
      <c r="H70" s="185"/>
    </row>
    <row r="71" spans="3:8" ht="12.75">
      <c r="C71" s="183"/>
      <c r="D71" s="184"/>
      <c r="E71" s="184"/>
      <c r="F71" s="184"/>
      <c r="G71" s="184"/>
      <c r="H71" s="185"/>
    </row>
    <row r="72" spans="3:8" ht="12.75">
      <c r="C72" s="183"/>
      <c r="D72" s="184"/>
      <c r="E72" s="184"/>
      <c r="F72" s="184"/>
      <c r="G72" s="184"/>
      <c r="H72" s="185"/>
    </row>
    <row r="73" spans="3:8" ht="12.75">
      <c r="C73" s="183"/>
      <c r="D73" s="184"/>
      <c r="E73" s="184"/>
      <c r="F73" s="184"/>
      <c r="G73" s="184"/>
      <c r="H73" s="185"/>
    </row>
    <row r="74" spans="3:8" ht="12.75">
      <c r="C74" s="183"/>
      <c r="D74" s="184"/>
      <c r="E74" s="184"/>
      <c r="F74" s="184"/>
      <c r="G74" s="184"/>
      <c r="H74" s="185"/>
    </row>
    <row r="75" spans="3:8" ht="12.75">
      <c r="C75" s="183"/>
      <c r="D75" s="184"/>
      <c r="E75" s="184"/>
      <c r="F75" s="184"/>
      <c r="G75" s="184"/>
      <c r="H75" s="185"/>
    </row>
    <row r="76" spans="3:8" ht="12.75">
      <c r="C76" s="183"/>
      <c r="D76" s="184"/>
      <c r="E76" s="184"/>
      <c r="F76" s="184"/>
      <c r="G76" s="184"/>
      <c r="H76" s="185"/>
    </row>
    <row r="77" spans="3:8" ht="12.75">
      <c r="C77" s="183"/>
      <c r="D77" s="184"/>
      <c r="E77" s="184"/>
      <c r="F77" s="184"/>
      <c r="G77" s="184"/>
      <c r="H77" s="185"/>
    </row>
    <row r="78" spans="3:8" ht="12.75">
      <c r="C78" s="183"/>
      <c r="D78" s="184"/>
      <c r="E78" s="184"/>
      <c r="F78" s="184"/>
      <c r="G78" s="184"/>
      <c r="H78" s="185"/>
    </row>
    <row r="79" spans="3:8" ht="12.75">
      <c r="C79" s="183"/>
      <c r="D79" s="184"/>
      <c r="E79" s="184"/>
      <c r="F79" s="184"/>
      <c r="G79" s="184"/>
      <c r="H79" s="185"/>
    </row>
    <row r="80" spans="3:8" ht="12.75">
      <c r="C80" s="183"/>
      <c r="D80" s="184"/>
      <c r="E80" s="184"/>
      <c r="F80" s="184"/>
      <c r="G80" s="184"/>
      <c r="H80" s="185"/>
    </row>
    <row r="81" spans="3:8" ht="12.75">
      <c r="C81" s="183"/>
      <c r="D81" s="184"/>
      <c r="E81" s="184"/>
      <c r="F81" s="184"/>
      <c r="G81" s="184"/>
      <c r="H81" s="185"/>
    </row>
    <row r="82" spans="3:8" ht="12.75">
      <c r="C82" s="183"/>
      <c r="D82" s="184"/>
      <c r="E82" s="184"/>
      <c r="F82" s="184"/>
      <c r="G82" s="184"/>
      <c r="H82" s="185"/>
    </row>
    <row r="83" spans="3:8" ht="12.75">
      <c r="C83" s="183"/>
      <c r="D83" s="184"/>
      <c r="E83" s="184"/>
      <c r="F83" s="184"/>
      <c r="G83" s="184"/>
      <c r="H83" s="185"/>
    </row>
    <row r="84" spans="3:8" ht="12.75">
      <c r="C84" s="183"/>
      <c r="D84" s="184"/>
      <c r="E84" s="184"/>
      <c r="F84" s="184"/>
      <c r="G84" s="184"/>
      <c r="H84" s="185"/>
    </row>
    <row r="85" spans="3:8" ht="12.75">
      <c r="C85" s="183"/>
      <c r="D85" s="184"/>
      <c r="E85" s="184"/>
      <c r="F85" s="184"/>
      <c r="G85" s="184"/>
      <c r="H85" s="185"/>
    </row>
    <row r="86" spans="3:8" ht="12.75">
      <c r="C86" s="183"/>
      <c r="D86" s="184"/>
      <c r="E86" s="184"/>
      <c r="F86" s="184"/>
      <c r="G86" s="184"/>
      <c r="H86" s="185"/>
    </row>
    <row r="87" spans="3:8" ht="12.75">
      <c r="C87" s="183"/>
      <c r="D87" s="184"/>
      <c r="E87" s="184"/>
      <c r="F87" s="184"/>
      <c r="G87" s="184"/>
      <c r="H87" s="185"/>
    </row>
    <row r="88" spans="3:8" ht="12.75">
      <c r="C88" s="183"/>
      <c r="D88" s="184"/>
      <c r="E88" s="184"/>
      <c r="F88" s="184"/>
      <c r="G88" s="184"/>
      <c r="H88" s="185"/>
    </row>
    <row r="89" spans="3:8" ht="12.75">
      <c r="C89" s="183"/>
      <c r="D89" s="184"/>
      <c r="E89" s="184"/>
      <c r="F89" s="184"/>
      <c r="G89" s="184"/>
      <c r="H89" s="185"/>
    </row>
    <row r="90" spans="3:8" ht="13.5" thickBot="1">
      <c r="C90" s="186"/>
      <c r="D90" s="187"/>
      <c r="E90" s="187"/>
      <c r="F90" s="187"/>
      <c r="G90" s="187"/>
      <c r="H90" s="188"/>
    </row>
  </sheetData>
  <sheetProtection password="FA9C" sheet="1" scenarios="1" formatColumns="0" formatRows="0"/>
  <mergeCells count="18">
    <mergeCell ref="H49:I49"/>
    <mergeCell ref="C52:D52"/>
    <mergeCell ref="E52:G52"/>
    <mergeCell ref="H52:I52"/>
    <mergeCell ref="C56:D56"/>
    <mergeCell ref="F56:G56"/>
    <mergeCell ref="C53:D53"/>
    <mergeCell ref="E53:G53"/>
    <mergeCell ref="C61:H63"/>
    <mergeCell ref="C65:H90"/>
    <mergeCell ref="D7:H7"/>
    <mergeCell ref="C4:H4"/>
    <mergeCell ref="C48:F48"/>
    <mergeCell ref="H48:I48"/>
    <mergeCell ref="H53:I53"/>
    <mergeCell ref="C55:D55"/>
    <mergeCell ref="F55:G55"/>
    <mergeCell ref="C49:F49"/>
  </mergeCells>
  <dataValidations count="1">
    <dataValidation type="decimal" allowBlank="1" showInputMessage="1" showErrorMessage="1" sqref="E17:G42 H40:H42 H35:H37 H29:H31 H22:H24 E11:H16">
      <formula1>-1000000000000000</formula1>
      <formula2>1000000000000000</formula2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C3:G30"/>
  <sheetViews>
    <sheetView zoomScalePageLayoutView="0" workbookViewId="0" topLeftCell="A19">
      <selection activeCell="A1" sqref="A1"/>
    </sheetView>
  </sheetViews>
  <sheetFormatPr defaultColWidth="9.140625" defaultRowHeight="11.25"/>
  <cols>
    <col min="1" max="2" width="9.140625" style="4" customWidth="1"/>
    <col min="3" max="3" width="11.421875" style="4" customWidth="1"/>
    <col min="4" max="4" width="43.7109375" style="4" customWidth="1"/>
    <col min="5" max="5" width="42.421875" style="4" customWidth="1"/>
    <col min="6" max="6" width="9.140625" style="4" customWidth="1"/>
    <col min="7" max="7" width="10.7109375" style="4" customWidth="1"/>
    <col min="8" max="16384" width="9.140625" style="4" customWidth="1"/>
  </cols>
  <sheetData>
    <row r="3" ht="12" thickBot="1">
      <c r="G3" s="5" t="str">
        <f>version</f>
        <v>Версия 6.1.1</v>
      </c>
    </row>
    <row r="4" spans="3:5" ht="42" customHeight="1" thickBot="1">
      <c r="C4" s="201" t="s">
        <v>339</v>
      </c>
      <c r="D4" s="202"/>
      <c r="E4" s="203"/>
    </row>
    <row r="5" ht="15">
      <c r="C5" s="6"/>
    </row>
    <row r="6" ht="24" customHeight="1">
      <c r="C6" s="7" t="s">
        <v>340</v>
      </c>
    </row>
    <row r="7" ht="19.5" customHeight="1">
      <c r="C7" s="6" t="s">
        <v>341</v>
      </c>
    </row>
    <row r="8" ht="15">
      <c r="C8" s="6"/>
    </row>
    <row r="9" ht="34.5" customHeight="1">
      <c r="C9" s="7" t="s">
        <v>342</v>
      </c>
    </row>
    <row r="10" spans="3:5" ht="51" customHeight="1">
      <c r="C10" s="204" t="s">
        <v>366</v>
      </c>
      <c r="D10" s="197"/>
      <c r="E10" s="197"/>
    </row>
    <row r="11" spans="3:5" ht="39" customHeight="1">
      <c r="C11" s="205" t="s">
        <v>343</v>
      </c>
      <c r="D11" s="197"/>
      <c r="E11" s="197"/>
    </row>
    <row r="12" spans="3:5" ht="34.5" customHeight="1">
      <c r="C12" s="196" t="s">
        <v>86</v>
      </c>
      <c r="D12" s="197"/>
      <c r="E12" s="197"/>
    </row>
    <row r="13" ht="15.75" thickBot="1">
      <c r="C13" s="6"/>
    </row>
    <row r="14" spans="3:5" ht="15.75" thickBot="1">
      <c r="C14" s="198" t="s">
        <v>344</v>
      </c>
      <c r="D14" s="199"/>
      <c r="E14" s="200"/>
    </row>
    <row r="15" spans="3:5" ht="21" customHeight="1" thickBot="1">
      <c r="C15" s="8" t="s">
        <v>161</v>
      </c>
      <c r="D15" s="9" t="s">
        <v>345</v>
      </c>
      <c r="E15" s="9" t="s">
        <v>346</v>
      </c>
    </row>
    <row r="16" spans="3:5" ht="24.75" customHeight="1" thickBot="1">
      <c r="C16" s="10">
        <v>1</v>
      </c>
      <c r="D16" s="11" t="s">
        <v>347</v>
      </c>
      <c r="E16" s="11" t="s">
        <v>348</v>
      </c>
    </row>
    <row r="17" spans="3:5" ht="31.5" customHeight="1" thickBot="1">
      <c r="C17" s="10">
        <v>2</v>
      </c>
      <c r="D17" s="11" t="s">
        <v>349</v>
      </c>
      <c r="E17" s="11" t="s">
        <v>350</v>
      </c>
    </row>
    <row r="18" spans="3:5" ht="26.25" customHeight="1" thickBot="1">
      <c r="C18" s="10">
        <v>3</v>
      </c>
      <c r="D18" s="11" t="s">
        <v>338</v>
      </c>
      <c r="E18" s="11" t="s">
        <v>351</v>
      </c>
    </row>
    <row r="19" spans="3:5" ht="22.5" customHeight="1" thickBot="1">
      <c r="C19" s="10">
        <v>4</v>
      </c>
      <c r="D19" s="11" t="s">
        <v>352</v>
      </c>
      <c r="E19" s="11" t="s">
        <v>353</v>
      </c>
    </row>
    <row r="20" spans="3:5" ht="25.5" customHeight="1" thickBot="1">
      <c r="C20" s="10">
        <v>5</v>
      </c>
      <c r="D20" s="11" t="s">
        <v>354</v>
      </c>
      <c r="E20" s="11" t="s">
        <v>355</v>
      </c>
    </row>
    <row r="21" spans="3:5" ht="30.75" customHeight="1" thickBot="1">
      <c r="C21" s="10">
        <v>6</v>
      </c>
      <c r="D21" s="11" t="s">
        <v>356</v>
      </c>
      <c r="E21" s="12" t="s">
        <v>357</v>
      </c>
    </row>
    <row r="22" spans="3:5" ht="24" customHeight="1" thickBot="1">
      <c r="C22" s="10">
        <v>7</v>
      </c>
      <c r="D22" s="11" t="s">
        <v>358</v>
      </c>
      <c r="E22" s="11" t="s">
        <v>359</v>
      </c>
    </row>
    <row r="23" spans="3:5" ht="78" customHeight="1" thickBot="1">
      <c r="C23" s="10">
        <v>8</v>
      </c>
      <c r="D23" s="11" t="s">
        <v>360</v>
      </c>
      <c r="E23" s="11" t="s">
        <v>361</v>
      </c>
    </row>
    <row r="24" spans="3:5" ht="21.75" customHeight="1" thickBot="1">
      <c r="C24" s="10">
        <v>9</v>
      </c>
      <c r="D24" s="11" t="s">
        <v>362</v>
      </c>
      <c r="E24" s="13" t="s">
        <v>363</v>
      </c>
    </row>
    <row r="25" ht="12.75">
      <c r="C25" s="14"/>
    </row>
    <row r="26" ht="15">
      <c r="C26" s="6"/>
    </row>
    <row r="27" ht="34.5" customHeight="1">
      <c r="C27" s="15" t="s">
        <v>87</v>
      </c>
    </row>
    <row r="28" spans="3:5" ht="18" customHeight="1">
      <c r="C28" s="205" t="s">
        <v>162</v>
      </c>
      <c r="D28" s="206"/>
      <c r="E28" s="206"/>
    </row>
    <row r="29" spans="3:5" ht="39" customHeight="1">
      <c r="C29" s="205" t="s">
        <v>364</v>
      </c>
      <c r="D29" s="197"/>
      <c r="E29" s="197"/>
    </row>
    <row r="30" spans="3:5" ht="30.75" customHeight="1">
      <c r="C30" s="196" t="s">
        <v>365</v>
      </c>
      <c r="D30" s="197"/>
      <c r="E30" s="197"/>
    </row>
  </sheetData>
  <sheetProtection password="FA9C" sheet="1" scenarios="1" formatColumns="0" formatRows="0"/>
  <mergeCells count="8">
    <mergeCell ref="C30:E30"/>
    <mergeCell ref="C14:E14"/>
    <mergeCell ref="C4:E4"/>
    <mergeCell ref="C10:E10"/>
    <mergeCell ref="C11:E11"/>
    <mergeCell ref="C12:E12"/>
    <mergeCell ref="C28:E28"/>
    <mergeCell ref="C29:E29"/>
  </mergeCells>
  <hyperlinks>
    <hyperlink ref="C11" r:id="rId1" display="http://eias.ru/46"/>
    <hyperlink ref="E21" r:id="rId2" display="mailto:Ivanov@mail.ru"/>
    <hyperlink ref="C28" r:id="rId3" display="mailto:Vopros46@fstrf.ru"/>
    <hyperlink ref="C29" r:id="rId4" display="http://eias.ru/46.htm"/>
    <hyperlink ref="C28:E28" r:id="rId5" display="1)Отправьте на единый электронный адрес технической поддержки help@eias.ru "/>
  </hyperlinks>
  <printOptions/>
  <pageMargins left="0.75" right="0.75" top="1" bottom="1" header="0.5" footer="0.5"/>
  <pageSetup horizontalDpi="300" verticalDpi="300" orientation="portrait" paperSize="9" r:id="rId6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31"/>
  </sheetPr>
  <dimension ref="A1:C85"/>
  <sheetViews>
    <sheetView zoomScalePageLayoutView="0" workbookViewId="0" topLeftCell="A1">
      <selection activeCell="C1" sqref="C1"/>
    </sheetView>
  </sheetViews>
  <sheetFormatPr defaultColWidth="9.140625" defaultRowHeight="11.25"/>
  <cols>
    <col min="1" max="1" width="18.57421875" style="105" customWidth="1"/>
    <col min="2" max="2" width="80.7109375" style="105" customWidth="1"/>
    <col min="3" max="3" width="20.28125" style="105" customWidth="1"/>
    <col min="4" max="16384" width="9.140625" style="105" customWidth="1"/>
  </cols>
  <sheetData>
    <row r="1" spans="1:3" ht="22.5">
      <c r="A1" s="104" t="s">
        <v>434</v>
      </c>
      <c r="B1" s="104" t="s">
        <v>435</v>
      </c>
      <c r="C1" s="104" t="s">
        <v>436</v>
      </c>
    </row>
    <row r="2" ht="12.75">
      <c r="A2" s="106"/>
    </row>
    <row r="3" ht="12.75">
      <c r="A3" s="106"/>
    </row>
    <row r="4" ht="12.75">
      <c r="A4" s="106"/>
    </row>
    <row r="5" ht="12.75">
      <c r="A5" s="106"/>
    </row>
    <row r="6" ht="12.75">
      <c r="A6" s="106"/>
    </row>
    <row r="7" ht="12.75">
      <c r="A7" s="106"/>
    </row>
    <row r="8" ht="12.75">
      <c r="A8" s="106"/>
    </row>
    <row r="9" ht="12.75">
      <c r="A9" s="106"/>
    </row>
    <row r="10" ht="12.75">
      <c r="A10" s="106"/>
    </row>
    <row r="11" ht="12.75">
      <c r="A11" s="106"/>
    </row>
    <row r="12" ht="12.75">
      <c r="A12" s="106"/>
    </row>
    <row r="13" ht="12.75">
      <c r="A13" s="106"/>
    </row>
    <row r="14" ht="12.75">
      <c r="A14" s="106"/>
    </row>
    <row r="15" ht="12.75">
      <c r="A15" s="106"/>
    </row>
    <row r="16" ht="12.75">
      <c r="A16" s="106"/>
    </row>
    <row r="17" ht="12.75">
      <c r="A17" s="106"/>
    </row>
    <row r="18" ht="12.75">
      <c r="A18" s="106"/>
    </row>
    <row r="19" ht="12.75">
      <c r="A19" s="106"/>
    </row>
    <row r="20" ht="12.75">
      <c r="A20" s="106"/>
    </row>
    <row r="21" ht="12.75">
      <c r="A21" s="106"/>
    </row>
    <row r="22" ht="12.75">
      <c r="A22" s="106"/>
    </row>
    <row r="23" ht="12.75">
      <c r="A23" s="106"/>
    </row>
    <row r="24" ht="12.75">
      <c r="A24" s="106"/>
    </row>
    <row r="25" ht="12.75">
      <c r="A25" s="106"/>
    </row>
    <row r="26" ht="12.75">
      <c r="A26" s="106"/>
    </row>
    <row r="27" ht="12.75">
      <c r="A27" s="106"/>
    </row>
    <row r="28" ht="12.75">
      <c r="A28" s="106"/>
    </row>
    <row r="29" ht="12.75">
      <c r="A29" s="106"/>
    </row>
    <row r="30" ht="12.75">
      <c r="A30" s="106"/>
    </row>
    <row r="31" ht="12.75">
      <c r="A31" s="106"/>
    </row>
    <row r="32" ht="12.75">
      <c r="A32" s="106"/>
    </row>
    <row r="33" ht="12.75">
      <c r="A33" s="106"/>
    </row>
    <row r="34" ht="12.75">
      <c r="A34" s="106"/>
    </row>
    <row r="35" ht="12.75">
      <c r="A35" s="106"/>
    </row>
    <row r="36" ht="12.75">
      <c r="A36" s="106"/>
    </row>
    <row r="37" ht="12.75">
      <c r="A37" s="106"/>
    </row>
    <row r="38" ht="12.75">
      <c r="A38" s="106"/>
    </row>
    <row r="39" ht="12.75">
      <c r="A39" s="106"/>
    </row>
    <row r="40" ht="12.75">
      <c r="A40" s="106"/>
    </row>
    <row r="41" ht="12.75">
      <c r="A41" s="106"/>
    </row>
    <row r="42" ht="12.75">
      <c r="A42" s="106"/>
    </row>
    <row r="43" ht="12.75">
      <c r="A43" s="106"/>
    </row>
    <row r="44" ht="12.75">
      <c r="A44" s="106"/>
    </row>
    <row r="45" ht="12.75">
      <c r="A45" s="106"/>
    </row>
    <row r="46" ht="12.75">
      <c r="A46" s="106"/>
    </row>
    <row r="47" ht="12.75">
      <c r="A47" s="106"/>
    </row>
    <row r="48" ht="12.75">
      <c r="A48" s="106"/>
    </row>
    <row r="49" ht="12.75">
      <c r="A49" s="106"/>
    </row>
    <row r="50" ht="12.75">
      <c r="A50" s="106"/>
    </row>
    <row r="51" ht="12.75">
      <c r="A51" s="106"/>
    </row>
    <row r="52" ht="12.75">
      <c r="A52" s="106"/>
    </row>
    <row r="53" ht="12.75">
      <c r="A53" s="106"/>
    </row>
    <row r="54" ht="12.75">
      <c r="A54" s="106"/>
    </row>
    <row r="55" ht="12.75">
      <c r="A55" s="106"/>
    </row>
    <row r="56" ht="12.75">
      <c r="A56" s="106"/>
    </row>
    <row r="57" ht="12.75">
      <c r="A57" s="106"/>
    </row>
    <row r="58" ht="12.75">
      <c r="A58" s="106"/>
    </row>
    <row r="59" ht="12.75">
      <c r="A59" s="106"/>
    </row>
    <row r="60" ht="12.75">
      <c r="A60" s="106"/>
    </row>
    <row r="61" ht="12.75">
      <c r="A61" s="106"/>
    </row>
    <row r="62" ht="12.75">
      <c r="A62" s="106"/>
    </row>
    <row r="63" ht="12.75">
      <c r="A63" s="106"/>
    </row>
    <row r="64" ht="12.75">
      <c r="A64" s="106"/>
    </row>
    <row r="65" ht="12.75">
      <c r="A65" s="106"/>
    </row>
    <row r="66" ht="12.75">
      <c r="A66" s="106"/>
    </row>
    <row r="67" ht="12.75">
      <c r="A67" s="106"/>
    </row>
    <row r="68" ht="12.75">
      <c r="A68" s="106"/>
    </row>
    <row r="69" ht="12.75">
      <c r="A69" s="106"/>
    </row>
    <row r="70" ht="12.75">
      <c r="A70" s="106"/>
    </row>
    <row r="71" ht="12.75">
      <c r="A71" s="106"/>
    </row>
    <row r="72" ht="12.75">
      <c r="A72" s="106"/>
    </row>
    <row r="73" ht="12.75">
      <c r="A73" s="106"/>
    </row>
    <row r="74" ht="12.75">
      <c r="A74" s="106"/>
    </row>
    <row r="75" ht="12.75">
      <c r="A75" s="106"/>
    </row>
    <row r="76" ht="12.75">
      <c r="A76" s="106"/>
    </row>
    <row r="77" ht="12.75">
      <c r="A77" s="106"/>
    </row>
    <row r="78" ht="12.75">
      <c r="A78" s="106"/>
    </row>
    <row r="79" ht="12.75">
      <c r="A79" s="106"/>
    </row>
    <row r="80" ht="12.75">
      <c r="A80" s="106"/>
    </row>
    <row r="81" ht="12.75">
      <c r="A81" s="106"/>
    </row>
    <row r="82" ht="12.75">
      <c r="A82" s="106"/>
    </row>
    <row r="83" ht="12.75">
      <c r="A83" s="106"/>
    </row>
    <row r="84" ht="12.75">
      <c r="A84" s="106"/>
    </row>
    <row r="85" ht="12.75">
      <c r="A85" s="106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F71"/>
  <sheetViews>
    <sheetView zoomScalePageLayoutView="0" workbookViewId="0" topLeftCell="A1">
      <selection activeCell="A2" sqref="A2:A3"/>
    </sheetView>
  </sheetViews>
  <sheetFormatPr defaultColWidth="9.140625" defaultRowHeight="11.25"/>
  <cols>
    <col min="1" max="16384" width="9.140625" style="2" customWidth="1"/>
  </cols>
  <sheetData>
    <row r="1" spans="2:6" ht="11.25">
      <c r="B1" t="s">
        <v>443</v>
      </c>
      <c r="C1" s="2" t="s">
        <v>386</v>
      </c>
      <c r="D1" s="2" t="s">
        <v>393</v>
      </c>
      <c r="E1" s="2" t="s">
        <v>444</v>
      </c>
      <c r="F1" s="2" t="s">
        <v>445</v>
      </c>
    </row>
    <row r="2" spans="1:6" ht="11.25">
      <c r="A2" s="2" t="s">
        <v>446</v>
      </c>
      <c r="B2" s="101" t="s">
        <v>423</v>
      </c>
      <c r="C2" s="101" t="s">
        <v>212</v>
      </c>
      <c r="D2" s="101" t="s">
        <v>160</v>
      </c>
      <c r="E2" s="101" t="s">
        <v>213</v>
      </c>
      <c r="F2" s="101" t="s">
        <v>369</v>
      </c>
    </row>
    <row r="3" spans="1:6" ht="11.25">
      <c r="A3" s="2" t="s">
        <v>447</v>
      </c>
      <c r="B3" s="101" t="s">
        <v>0</v>
      </c>
      <c r="C3" s="101" t="s">
        <v>1</v>
      </c>
      <c r="D3" s="101" t="s">
        <v>169</v>
      </c>
      <c r="E3" s="101" t="s">
        <v>116</v>
      </c>
      <c r="F3" s="101" t="s">
        <v>369</v>
      </c>
    </row>
    <row r="4" spans="1:6" ht="11.25">
      <c r="A4" s="2" t="s">
        <v>448</v>
      </c>
      <c r="B4" s="101" t="s">
        <v>420</v>
      </c>
      <c r="C4" s="101" t="s">
        <v>151</v>
      </c>
      <c r="D4" s="101" t="s">
        <v>7</v>
      </c>
      <c r="E4" s="101" t="s">
        <v>116</v>
      </c>
      <c r="F4" s="101" t="s">
        <v>369</v>
      </c>
    </row>
    <row r="5" spans="1:6" ht="11.25">
      <c r="A5" s="2" t="s">
        <v>449</v>
      </c>
      <c r="B5" s="101" t="s">
        <v>2</v>
      </c>
      <c r="C5" s="101" t="s">
        <v>3</v>
      </c>
      <c r="D5" s="101" t="s">
        <v>4</v>
      </c>
      <c r="E5" s="101" t="s">
        <v>116</v>
      </c>
      <c r="F5" s="101" t="s">
        <v>369</v>
      </c>
    </row>
    <row r="6" spans="1:6" ht="11.25">
      <c r="A6" s="2" t="s">
        <v>450</v>
      </c>
      <c r="B6" s="101" t="s">
        <v>5</v>
      </c>
      <c r="C6" s="101" t="s">
        <v>6</v>
      </c>
      <c r="D6" s="101" t="s">
        <v>7</v>
      </c>
      <c r="E6" s="101" t="s">
        <v>116</v>
      </c>
      <c r="F6" s="101" t="s">
        <v>369</v>
      </c>
    </row>
    <row r="7" spans="1:6" ht="11.25">
      <c r="A7" s="2" t="s">
        <v>451</v>
      </c>
      <c r="B7" s="101" t="s">
        <v>8</v>
      </c>
      <c r="C7" s="101" t="s">
        <v>9</v>
      </c>
      <c r="D7" s="101" t="s">
        <v>10</v>
      </c>
      <c r="E7" s="101" t="s">
        <v>116</v>
      </c>
      <c r="F7" s="101" t="s">
        <v>369</v>
      </c>
    </row>
    <row r="8" spans="1:6" ht="11.25">
      <c r="A8" s="2" t="s">
        <v>452</v>
      </c>
      <c r="B8" s="101" t="s">
        <v>424</v>
      </c>
      <c r="C8" s="101" t="s">
        <v>425</v>
      </c>
      <c r="D8" s="101" t="s">
        <v>10</v>
      </c>
      <c r="E8" s="101" t="s">
        <v>116</v>
      </c>
      <c r="F8" s="101" t="s">
        <v>369</v>
      </c>
    </row>
    <row r="9" spans="1:6" ht="11.25">
      <c r="A9" s="2" t="s">
        <v>453</v>
      </c>
      <c r="B9" s="101" t="s">
        <v>11</v>
      </c>
      <c r="C9" s="101" t="s">
        <v>12</v>
      </c>
      <c r="D9" s="101" t="s">
        <v>13</v>
      </c>
      <c r="E9" s="101" t="s">
        <v>116</v>
      </c>
      <c r="F9" s="101" t="s">
        <v>369</v>
      </c>
    </row>
    <row r="10" spans="1:6" ht="11.25">
      <c r="A10" s="2" t="s">
        <v>454</v>
      </c>
      <c r="B10" s="101" t="s">
        <v>426</v>
      </c>
      <c r="C10" s="101" t="s">
        <v>427</v>
      </c>
      <c r="D10" s="101" t="s">
        <v>428</v>
      </c>
      <c r="E10" s="101" t="s">
        <v>116</v>
      </c>
      <c r="F10" s="101" t="s">
        <v>369</v>
      </c>
    </row>
    <row r="11" spans="1:6" ht="11.25">
      <c r="A11" s="2" t="s">
        <v>455</v>
      </c>
      <c r="B11" s="101" t="s">
        <v>14</v>
      </c>
      <c r="C11" s="101" t="s">
        <v>15</v>
      </c>
      <c r="D11" s="101" t="s">
        <v>16</v>
      </c>
      <c r="E11" s="101" t="s">
        <v>116</v>
      </c>
      <c r="F11" s="101" t="s">
        <v>369</v>
      </c>
    </row>
    <row r="12" spans="1:6" ht="11.25">
      <c r="A12" s="2" t="s">
        <v>456</v>
      </c>
      <c r="B12" s="101" t="s">
        <v>17</v>
      </c>
      <c r="C12" s="101" t="s">
        <v>18</v>
      </c>
      <c r="D12" s="101" t="s">
        <v>19</v>
      </c>
      <c r="E12" s="101" t="s">
        <v>116</v>
      </c>
      <c r="F12" s="101" t="s">
        <v>369</v>
      </c>
    </row>
    <row r="13" spans="1:6" ht="11.25">
      <c r="A13" s="2" t="s">
        <v>457</v>
      </c>
      <c r="B13" s="101" t="s">
        <v>20</v>
      </c>
      <c r="C13" s="101" t="s">
        <v>21</v>
      </c>
      <c r="D13" s="101" t="s">
        <v>22</v>
      </c>
      <c r="E13" s="101" t="s">
        <v>116</v>
      </c>
      <c r="F13" s="101" t="s">
        <v>369</v>
      </c>
    </row>
    <row r="14" spans="1:6" ht="11.25">
      <c r="A14" s="2" t="s">
        <v>458</v>
      </c>
      <c r="B14" s="101" t="s">
        <v>23</v>
      </c>
      <c r="C14" s="101" t="s">
        <v>24</v>
      </c>
      <c r="D14" s="101" t="s">
        <v>10</v>
      </c>
      <c r="E14" s="101" t="s">
        <v>116</v>
      </c>
      <c r="F14" s="101" t="s">
        <v>369</v>
      </c>
    </row>
    <row r="15" spans="1:6" ht="11.25">
      <c r="A15" s="2" t="s">
        <v>459</v>
      </c>
      <c r="B15" s="101" t="s">
        <v>25</v>
      </c>
      <c r="C15" s="101" t="s">
        <v>26</v>
      </c>
      <c r="D15" s="101" t="s">
        <v>27</v>
      </c>
      <c r="E15" s="101" t="s">
        <v>116</v>
      </c>
      <c r="F15" s="101" t="s">
        <v>369</v>
      </c>
    </row>
    <row r="16" spans="1:6" ht="11.25">
      <c r="A16" s="2" t="s">
        <v>460</v>
      </c>
      <c r="B16" s="101" t="s">
        <v>28</v>
      </c>
      <c r="C16" s="101" t="s">
        <v>29</v>
      </c>
      <c r="D16" s="101" t="s">
        <v>27</v>
      </c>
      <c r="E16" s="101" t="s">
        <v>116</v>
      </c>
      <c r="F16" s="101" t="s">
        <v>369</v>
      </c>
    </row>
    <row r="17" spans="1:6" ht="11.25">
      <c r="A17" s="2" t="s">
        <v>461</v>
      </c>
      <c r="B17" s="101" t="s">
        <v>30</v>
      </c>
      <c r="C17" s="101" t="s">
        <v>31</v>
      </c>
      <c r="D17" s="101" t="s">
        <v>32</v>
      </c>
      <c r="E17" s="101" t="s">
        <v>116</v>
      </c>
      <c r="F17" s="101" t="s">
        <v>369</v>
      </c>
    </row>
    <row r="18" spans="1:6" ht="11.25">
      <c r="A18" s="2" t="s">
        <v>462</v>
      </c>
      <c r="B18" s="101" t="s">
        <v>33</v>
      </c>
      <c r="C18" s="101" t="s">
        <v>34</v>
      </c>
      <c r="D18" s="101" t="s">
        <v>22</v>
      </c>
      <c r="E18" s="101" t="s">
        <v>116</v>
      </c>
      <c r="F18" s="101" t="s">
        <v>369</v>
      </c>
    </row>
    <row r="19" spans="1:6" ht="11.25">
      <c r="A19" s="2" t="s">
        <v>463</v>
      </c>
      <c r="B19" s="101" t="s">
        <v>35</v>
      </c>
      <c r="C19" s="101" t="s">
        <v>36</v>
      </c>
      <c r="D19" s="101" t="s">
        <v>10</v>
      </c>
      <c r="E19" s="101" t="s">
        <v>116</v>
      </c>
      <c r="F19" s="101" t="s">
        <v>369</v>
      </c>
    </row>
    <row r="20" spans="1:6" ht="11.25">
      <c r="A20" s="2" t="s">
        <v>464</v>
      </c>
      <c r="B20" s="101" t="s">
        <v>222</v>
      </c>
      <c r="C20" s="101" t="s">
        <v>223</v>
      </c>
      <c r="D20" s="101" t="s">
        <v>117</v>
      </c>
      <c r="E20" s="101" t="s">
        <v>114</v>
      </c>
      <c r="F20" s="101" t="s">
        <v>369</v>
      </c>
    </row>
    <row r="21" spans="1:6" ht="11.25">
      <c r="A21" s="2" t="s">
        <v>465</v>
      </c>
      <c r="B21" s="101" t="s">
        <v>37</v>
      </c>
      <c r="C21" s="101" t="s">
        <v>38</v>
      </c>
      <c r="D21" s="101" t="s">
        <v>4</v>
      </c>
      <c r="E21" s="101" t="s">
        <v>116</v>
      </c>
      <c r="F21" s="101" t="s">
        <v>369</v>
      </c>
    </row>
    <row r="22" spans="1:6" ht="11.25">
      <c r="A22" s="2" t="s">
        <v>466</v>
      </c>
      <c r="B22" s="101" t="s">
        <v>39</v>
      </c>
      <c r="C22" s="101" t="s">
        <v>218</v>
      </c>
      <c r="D22" s="101" t="s">
        <v>221</v>
      </c>
      <c r="E22" s="101" t="s">
        <v>116</v>
      </c>
      <c r="F22" s="101" t="s">
        <v>369</v>
      </c>
    </row>
    <row r="23" spans="1:6" ht="11.25">
      <c r="A23" s="2" t="s">
        <v>467</v>
      </c>
      <c r="B23" s="101" t="s">
        <v>40</v>
      </c>
      <c r="C23" s="101" t="s">
        <v>41</v>
      </c>
      <c r="D23" s="101" t="s">
        <v>10</v>
      </c>
      <c r="E23" s="101" t="s">
        <v>116</v>
      </c>
      <c r="F23" s="101" t="s">
        <v>369</v>
      </c>
    </row>
    <row r="24" spans="1:6" ht="11.25">
      <c r="A24" s="2" t="s">
        <v>468</v>
      </c>
      <c r="B24" s="101" t="s">
        <v>42</v>
      </c>
      <c r="C24" s="101" t="s">
        <v>43</v>
      </c>
      <c r="D24" s="101" t="s">
        <v>4</v>
      </c>
      <c r="E24" s="101" t="s">
        <v>116</v>
      </c>
      <c r="F24" s="101" t="s">
        <v>369</v>
      </c>
    </row>
    <row r="25" spans="1:6" ht="11.25">
      <c r="A25" s="2" t="s">
        <v>469</v>
      </c>
      <c r="B25" s="101" t="s">
        <v>44</v>
      </c>
      <c r="C25" s="101" t="s">
        <v>45</v>
      </c>
      <c r="D25" s="101" t="s">
        <v>46</v>
      </c>
      <c r="E25" s="101" t="s">
        <v>116</v>
      </c>
      <c r="F25" s="101" t="s">
        <v>369</v>
      </c>
    </row>
    <row r="26" spans="1:6" ht="11.25">
      <c r="A26" s="2" t="s">
        <v>470</v>
      </c>
      <c r="B26" s="101" t="s">
        <v>47</v>
      </c>
      <c r="C26" s="101" t="s">
        <v>48</v>
      </c>
      <c r="D26" s="101" t="s">
        <v>4</v>
      </c>
      <c r="E26" s="101" t="s">
        <v>116</v>
      </c>
      <c r="F26" s="101" t="s">
        <v>369</v>
      </c>
    </row>
    <row r="27" spans="1:6" ht="11.25">
      <c r="A27" s="2" t="s">
        <v>471</v>
      </c>
      <c r="B27" s="101" t="s">
        <v>49</v>
      </c>
      <c r="C27" s="101" t="s">
        <v>50</v>
      </c>
      <c r="D27" s="101" t="s">
        <v>4</v>
      </c>
      <c r="E27" s="101" t="s">
        <v>116</v>
      </c>
      <c r="F27" s="101" t="s">
        <v>369</v>
      </c>
    </row>
    <row r="28" spans="1:6" ht="11.25">
      <c r="A28" s="2" t="s">
        <v>472</v>
      </c>
      <c r="B28" s="101" t="s">
        <v>219</v>
      </c>
      <c r="C28" s="101" t="s">
        <v>215</v>
      </c>
      <c r="D28" s="101" t="s">
        <v>220</v>
      </c>
      <c r="E28" s="101" t="s">
        <v>116</v>
      </c>
      <c r="F28" s="101" t="s">
        <v>369</v>
      </c>
    </row>
    <row r="29" spans="1:6" ht="11.25">
      <c r="A29" s="2" t="s">
        <v>473</v>
      </c>
      <c r="B29" s="101" t="s">
        <v>225</v>
      </c>
      <c r="C29" s="101" t="s">
        <v>215</v>
      </c>
      <c r="D29" s="101" t="s">
        <v>226</v>
      </c>
      <c r="E29" s="101" t="s">
        <v>116</v>
      </c>
      <c r="F29" s="101" t="s">
        <v>369</v>
      </c>
    </row>
    <row r="30" spans="1:6" ht="11.25">
      <c r="A30" s="2" t="s">
        <v>474</v>
      </c>
      <c r="B30" s="101" t="s">
        <v>51</v>
      </c>
      <c r="C30" s="101" t="s">
        <v>52</v>
      </c>
      <c r="D30" s="101" t="s">
        <v>4</v>
      </c>
      <c r="E30" s="101" t="s">
        <v>116</v>
      </c>
      <c r="F30" s="101" t="s">
        <v>369</v>
      </c>
    </row>
    <row r="31" spans="1:6" ht="11.25">
      <c r="A31" s="2" t="s">
        <v>475</v>
      </c>
      <c r="B31" s="101" t="s">
        <v>53</v>
      </c>
      <c r="C31" s="101" t="s">
        <v>54</v>
      </c>
      <c r="D31" s="101" t="s">
        <v>19</v>
      </c>
      <c r="E31" s="101" t="s">
        <v>116</v>
      </c>
      <c r="F31" s="101" t="s">
        <v>369</v>
      </c>
    </row>
    <row r="32" spans="1:6" ht="11.25">
      <c r="A32" s="2" t="s">
        <v>476</v>
      </c>
      <c r="B32" s="101" t="s">
        <v>55</v>
      </c>
      <c r="C32" s="101" t="s">
        <v>56</v>
      </c>
      <c r="D32" s="101" t="s">
        <v>19</v>
      </c>
      <c r="E32" s="101" t="s">
        <v>116</v>
      </c>
      <c r="F32" s="101" t="s">
        <v>369</v>
      </c>
    </row>
    <row r="33" spans="1:6" ht="11.25">
      <c r="A33" s="2" t="s">
        <v>477</v>
      </c>
      <c r="B33" s="101" t="s">
        <v>57</v>
      </c>
      <c r="C33" s="101" t="s">
        <v>58</v>
      </c>
      <c r="D33" s="101" t="s">
        <v>22</v>
      </c>
      <c r="E33" s="101" t="s">
        <v>116</v>
      </c>
      <c r="F33" s="101" t="s">
        <v>369</v>
      </c>
    </row>
    <row r="34" spans="1:6" ht="11.25">
      <c r="A34" s="2" t="s">
        <v>478</v>
      </c>
      <c r="B34" s="101" t="s">
        <v>59</v>
      </c>
      <c r="C34" s="101" t="s">
        <v>60</v>
      </c>
      <c r="D34" s="101" t="s">
        <v>22</v>
      </c>
      <c r="E34" s="101" t="s">
        <v>116</v>
      </c>
      <c r="F34" s="101" t="s">
        <v>369</v>
      </c>
    </row>
    <row r="35" spans="1:6" ht="11.25">
      <c r="A35" s="2" t="s">
        <v>479</v>
      </c>
      <c r="B35" s="101" t="s">
        <v>61</v>
      </c>
      <c r="C35" s="101" t="s">
        <v>62</v>
      </c>
      <c r="D35" s="101" t="s">
        <v>22</v>
      </c>
      <c r="E35" s="101" t="s">
        <v>116</v>
      </c>
      <c r="F35" s="101" t="s">
        <v>369</v>
      </c>
    </row>
    <row r="36" spans="1:6" ht="11.25">
      <c r="A36" s="2" t="s">
        <v>480</v>
      </c>
      <c r="B36" s="101" t="s">
        <v>63</v>
      </c>
      <c r="C36" s="101" t="s">
        <v>64</v>
      </c>
      <c r="D36" s="101" t="s">
        <v>4</v>
      </c>
      <c r="E36" s="101" t="s">
        <v>116</v>
      </c>
      <c r="F36" s="101" t="s">
        <v>369</v>
      </c>
    </row>
    <row r="37" spans="1:6" ht="11.25">
      <c r="A37" s="2" t="s">
        <v>481</v>
      </c>
      <c r="B37" s="101" t="s">
        <v>65</v>
      </c>
      <c r="C37" s="101" t="s">
        <v>66</v>
      </c>
      <c r="D37" s="101" t="s">
        <v>4</v>
      </c>
      <c r="E37" s="101" t="s">
        <v>116</v>
      </c>
      <c r="F37" s="101" t="s">
        <v>369</v>
      </c>
    </row>
    <row r="38" spans="1:6" ht="11.25">
      <c r="A38" s="2" t="s">
        <v>482</v>
      </c>
      <c r="B38" s="101" t="s">
        <v>67</v>
      </c>
      <c r="C38" s="101" t="s">
        <v>68</v>
      </c>
      <c r="D38" s="101" t="s">
        <v>22</v>
      </c>
      <c r="E38" s="101" t="s">
        <v>116</v>
      </c>
      <c r="F38" s="101" t="s">
        <v>369</v>
      </c>
    </row>
    <row r="39" spans="1:6" ht="11.25">
      <c r="A39" s="2" t="s">
        <v>483</v>
      </c>
      <c r="B39" s="101" t="s">
        <v>69</v>
      </c>
      <c r="C39" s="101" t="s">
        <v>70</v>
      </c>
      <c r="D39" s="101" t="s">
        <v>4</v>
      </c>
      <c r="E39" s="101" t="s">
        <v>114</v>
      </c>
      <c r="F39" s="101" t="s">
        <v>369</v>
      </c>
    </row>
    <row r="40" spans="1:6" ht="11.25">
      <c r="A40" s="2" t="s">
        <v>484</v>
      </c>
      <c r="B40" s="101" t="s">
        <v>71</v>
      </c>
      <c r="C40" s="101" t="s">
        <v>72</v>
      </c>
      <c r="D40" s="101" t="s">
        <v>4</v>
      </c>
      <c r="E40" s="101" t="s">
        <v>116</v>
      </c>
      <c r="F40" s="101" t="s">
        <v>369</v>
      </c>
    </row>
    <row r="41" spans="1:6" ht="11.25">
      <c r="A41" s="2" t="s">
        <v>485</v>
      </c>
      <c r="B41" s="101" t="s">
        <v>73</v>
      </c>
      <c r="C41" s="101" t="s">
        <v>74</v>
      </c>
      <c r="D41" s="101" t="s">
        <v>22</v>
      </c>
      <c r="E41" s="101" t="s">
        <v>116</v>
      </c>
      <c r="F41" s="101" t="s">
        <v>369</v>
      </c>
    </row>
    <row r="42" spans="1:6" ht="11.25">
      <c r="A42" s="2" t="s">
        <v>486</v>
      </c>
      <c r="B42" s="101" t="s">
        <v>75</v>
      </c>
      <c r="C42" s="101" t="s">
        <v>76</v>
      </c>
      <c r="D42" s="101" t="s">
        <v>77</v>
      </c>
      <c r="E42" s="101" t="s">
        <v>116</v>
      </c>
      <c r="F42" s="101" t="s">
        <v>369</v>
      </c>
    </row>
    <row r="43" spans="1:6" ht="11.25">
      <c r="A43" s="2" t="s">
        <v>487</v>
      </c>
      <c r="B43" s="101" t="s">
        <v>78</v>
      </c>
      <c r="C43" s="101" t="s">
        <v>79</v>
      </c>
      <c r="D43" s="101" t="s">
        <v>13</v>
      </c>
      <c r="E43" s="101" t="s">
        <v>116</v>
      </c>
      <c r="F43" s="101" t="s">
        <v>369</v>
      </c>
    </row>
    <row r="44" spans="1:6" ht="11.25">
      <c r="A44" s="2" t="s">
        <v>488</v>
      </c>
      <c r="B44" s="101" t="s">
        <v>418</v>
      </c>
      <c r="C44" s="101" t="s">
        <v>172</v>
      </c>
      <c r="D44" s="101" t="s">
        <v>117</v>
      </c>
      <c r="E44" s="101" t="s">
        <v>116</v>
      </c>
      <c r="F44" s="101" t="s">
        <v>369</v>
      </c>
    </row>
    <row r="45" spans="1:6" ht="11.25">
      <c r="A45" s="2" t="s">
        <v>489</v>
      </c>
      <c r="B45" s="101" t="s">
        <v>80</v>
      </c>
      <c r="C45" s="101" t="s">
        <v>81</v>
      </c>
      <c r="D45" s="101" t="s">
        <v>4</v>
      </c>
      <c r="E45" s="101" t="s">
        <v>116</v>
      </c>
      <c r="F45" s="101" t="s">
        <v>369</v>
      </c>
    </row>
    <row r="46" spans="1:6" ht="11.25">
      <c r="A46" s="2" t="s">
        <v>490</v>
      </c>
      <c r="B46" s="101" t="s">
        <v>82</v>
      </c>
      <c r="C46" s="101" t="s">
        <v>118</v>
      </c>
      <c r="D46" s="101" t="s">
        <v>4</v>
      </c>
      <c r="E46" s="101" t="s">
        <v>116</v>
      </c>
      <c r="F46" s="101" t="s">
        <v>369</v>
      </c>
    </row>
    <row r="47" spans="1:6" ht="11.25">
      <c r="A47" s="2" t="s">
        <v>491</v>
      </c>
      <c r="B47" s="101" t="s">
        <v>119</v>
      </c>
      <c r="C47" s="101" t="s">
        <v>120</v>
      </c>
      <c r="D47" s="101" t="s">
        <v>10</v>
      </c>
      <c r="E47" s="101" t="s">
        <v>116</v>
      </c>
      <c r="F47" s="101" t="s">
        <v>369</v>
      </c>
    </row>
    <row r="48" spans="1:6" ht="11.25">
      <c r="A48" s="2" t="s">
        <v>492</v>
      </c>
      <c r="B48" s="101" t="s">
        <v>121</v>
      </c>
      <c r="C48" s="101" t="s">
        <v>122</v>
      </c>
      <c r="D48" s="101" t="s">
        <v>123</v>
      </c>
      <c r="E48" s="101" t="s">
        <v>116</v>
      </c>
      <c r="F48" s="101" t="s">
        <v>369</v>
      </c>
    </row>
    <row r="49" spans="1:6" ht="11.25">
      <c r="A49" s="2" t="s">
        <v>493</v>
      </c>
      <c r="B49" s="101" t="s">
        <v>124</v>
      </c>
      <c r="C49" s="101" t="s">
        <v>125</v>
      </c>
      <c r="D49" s="101" t="s">
        <v>27</v>
      </c>
      <c r="E49" s="101" t="s">
        <v>116</v>
      </c>
      <c r="F49" s="101" t="s">
        <v>369</v>
      </c>
    </row>
    <row r="50" spans="1:6" ht="11.25">
      <c r="A50" s="2" t="s">
        <v>494</v>
      </c>
      <c r="B50" s="101" t="s">
        <v>217</v>
      </c>
      <c r="C50" s="101" t="s">
        <v>216</v>
      </c>
      <c r="D50" s="101" t="s">
        <v>419</v>
      </c>
      <c r="E50" s="101" t="s">
        <v>116</v>
      </c>
      <c r="F50" s="101" t="s">
        <v>369</v>
      </c>
    </row>
    <row r="51" spans="1:6" ht="11.25">
      <c r="A51" s="2" t="s">
        <v>495</v>
      </c>
      <c r="B51" s="101" t="s">
        <v>211</v>
      </c>
      <c r="C51" s="101" t="s">
        <v>216</v>
      </c>
      <c r="D51" s="101" t="s">
        <v>126</v>
      </c>
      <c r="E51" s="101" t="s">
        <v>116</v>
      </c>
      <c r="F51" s="101" t="s">
        <v>369</v>
      </c>
    </row>
    <row r="52" spans="1:6" ht="11.25">
      <c r="A52" s="2" t="s">
        <v>496</v>
      </c>
      <c r="B52" s="101" t="s">
        <v>127</v>
      </c>
      <c r="C52" s="101" t="s">
        <v>128</v>
      </c>
      <c r="D52" s="101" t="s">
        <v>4</v>
      </c>
      <c r="E52" s="101" t="s">
        <v>116</v>
      </c>
      <c r="F52" s="101" t="s">
        <v>369</v>
      </c>
    </row>
    <row r="53" spans="1:6" ht="11.25">
      <c r="A53" s="2" t="s">
        <v>497</v>
      </c>
      <c r="B53" s="101" t="s">
        <v>129</v>
      </c>
      <c r="C53" s="101" t="s">
        <v>130</v>
      </c>
      <c r="D53" s="101" t="s">
        <v>10</v>
      </c>
      <c r="E53" s="101" t="s">
        <v>116</v>
      </c>
      <c r="F53" s="101" t="s">
        <v>369</v>
      </c>
    </row>
    <row r="54" spans="1:6" ht="11.25">
      <c r="A54" s="2" t="s">
        <v>498</v>
      </c>
      <c r="B54" s="101" t="s">
        <v>131</v>
      </c>
      <c r="C54" s="101" t="s">
        <v>132</v>
      </c>
      <c r="D54" s="101" t="s">
        <v>4</v>
      </c>
      <c r="E54" s="101" t="s">
        <v>116</v>
      </c>
      <c r="F54" s="101" t="s">
        <v>369</v>
      </c>
    </row>
    <row r="55" spans="1:6" ht="11.25">
      <c r="A55" s="2" t="s">
        <v>499</v>
      </c>
      <c r="B55" s="101" t="s">
        <v>133</v>
      </c>
      <c r="C55" s="101" t="s">
        <v>134</v>
      </c>
      <c r="D55" s="101" t="s">
        <v>19</v>
      </c>
      <c r="E55" s="101" t="s">
        <v>116</v>
      </c>
      <c r="F55" s="101" t="s">
        <v>369</v>
      </c>
    </row>
    <row r="56" spans="1:6" ht="11.25">
      <c r="A56" s="2" t="s">
        <v>500</v>
      </c>
      <c r="B56" s="101" t="s">
        <v>429</v>
      </c>
      <c r="C56" s="101" t="s">
        <v>430</v>
      </c>
      <c r="D56" s="101" t="s">
        <v>150</v>
      </c>
      <c r="E56" s="101" t="s">
        <v>116</v>
      </c>
      <c r="F56" s="101" t="s">
        <v>369</v>
      </c>
    </row>
    <row r="57" spans="1:6" ht="11.25">
      <c r="A57" s="2" t="s">
        <v>501</v>
      </c>
      <c r="B57" s="101" t="s">
        <v>135</v>
      </c>
      <c r="C57" s="101" t="s">
        <v>136</v>
      </c>
      <c r="D57" s="101" t="s">
        <v>137</v>
      </c>
      <c r="E57" s="101" t="s">
        <v>116</v>
      </c>
      <c r="F57" s="101" t="s">
        <v>369</v>
      </c>
    </row>
    <row r="58" spans="1:6" ht="11.25">
      <c r="A58" s="2" t="s">
        <v>502</v>
      </c>
      <c r="B58" s="101" t="s">
        <v>138</v>
      </c>
      <c r="C58" s="101" t="s">
        <v>139</v>
      </c>
      <c r="D58" s="101" t="s">
        <v>7</v>
      </c>
      <c r="E58" s="101" t="s">
        <v>116</v>
      </c>
      <c r="F58" s="101" t="s">
        <v>369</v>
      </c>
    </row>
    <row r="59" spans="1:6" ht="11.25">
      <c r="A59" s="2" t="s">
        <v>503</v>
      </c>
      <c r="B59" s="101" t="s">
        <v>170</v>
      </c>
      <c r="C59" s="101" t="s">
        <v>171</v>
      </c>
      <c r="D59" s="101" t="s">
        <v>214</v>
      </c>
      <c r="E59" s="101" t="s">
        <v>114</v>
      </c>
      <c r="F59" s="101" t="s">
        <v>369</v>
      </c>
    </row>
    <row r="60" spans="1:6" ht="11.25">
      <c r="A60" s="2" t="s">
        <v>504</v>
      </c>
      <c r="B60" s="101" t="s">
        <v>140</v>
      </c>
      <c r="C60" s="101" t="s">
        <v>141</v>
      </c>
      <c r="D60" s="101" t="s">
        <v>10</v>
      </c>
      <c r="E60" s="101" t="s">
        <v>116</v>
      </c>
      <c r="F60" s="101" t="s">
        <v>369</v>
      </c>
    </row>
    <row r="61" spans="1:6" ht="11.25">
      <c r="A61" s="2" t="s">
        <v>505</v>
      </c>
      <c r="B61" s="101" t="s">
        <v>142</v>
      </c>
      <c r="C61" s="101" t="s">
        <v>143</v>
      </c>
      <c r="D61" s="101" t="s">
        <v>27</v>
      </c>
      <c r="E61" s="101" t="s">
        <v>116</v>
      </c>
      <c r="F61" s="101" t="s">
        <v>369</v>
      </c>
    </row>
    <row r="62" spans="1:6" ht="11.25">
      <c r="A62" s="2" t="s">
        <v>506</v>
      </c>
      <c r="B62" s="101" t="s">
        <v>144</v>
      </c>
      <c r="C62" s="101" t="s">
        <v>145</v>
      </c>
      <c r="D62" s="101" t="s">
        <v>10</v>
      </c>
      <c r="E62" s="101" t="s">
        <v>116</v>
      </c>
      <c r="F62" s="101" t="s">
        <v>369</v>
      </c>
    </row>
    <row r="63" spans="1:6" ht="11.25">
      <c r="A63" s="2" t="s">
        <v>507</v>
      </c>
      <c r="B63" s="101" t="s">
        <v>421</v>
      </c>
      <c r="C63" s="101" t="s">
        <v>422</v>
      </c>
      <c r="D63" s="101" t="s">
        <v>168</v>
      </c>
      <c r="E63" s="101" t="s">
        <v>116</v>
      </c>
      <c r="F63" s="101" t="s">
        <v>369</v>
      </c>
    </row>
    <row r="64" spans="1:6" ht="11.25">
      <c r="A64" s="2" t="s">
        <v>508</v>
      </c>
      <c r="B64" s="101" t="s">
        <v>146</v>
      </c>
      <c r="C64" s="101" t="s">
        <v>147</v>
      </c>
      <c r="D64" s="101" t="s">
        <v>10</v>
      </c>
      <c r="E64" s="101" t="s">
        <v>116</v>
      </c>
      <c r="F64" s="101" t="s">
        <v>369</v>
      </c>
    </row>
    <row r="65" spans="1:6" ht="11.25">
      <c r="A65" s="2" t="s">
        <v>509</v>
      </c>
      <c r="B65" s="101" t="s">
        <v>148</v>
      </c>
      <c r="C65" s="101" t="s">
        <v>149</v>
      </c>
      <c r="D65" s="101" t="s">
        <v>150</v>
      </c>
      <c r="E65" s="101" t="s">
        <v>116</v>
      </c>
      <c r="F65" s="101" t="s">
        <v>369</v>
      </c>
    </row>
    <row r="66" spans="1:6" ht="11.25">
      <c r="A66" s="2" t="s">
        <v>510</v>
      </c>
      <c r="B66" s="101" t="s">
        <v>152</v>
      </c>
      <c r="C66" s="101" t="s">
        <v>153</v>
      </c>
      <c r="D66" s="101" t="s">
        <v>137</v>
      </c>
      <c r="E66" s="101" t="s">
        <v>116</v>
      </c>
      <c r="F66" s="101" t="s">
        <v>369</v>
      </c>
    </row>
    <row r="67" spans="1:6" ht="11.25">
      <c r="A67" s="2" t="s">
        <v>511</v>
      </c>
      <c r="B67" s="101" t="s">
        <v>154</v>
      </c>
      <c r="C67" s="101" t="s">
        <v>155</v>
      </c>
      <c r="D67" s="101" t="s">
        <v>4</v>
      </c>
      <c r="E67" s="101" t="s">
        <v>116</v>
      </c>
      <c r="F67" s="101" t="s">
        <v>369</v>
      </c>
    </row>
    <row r="68" spans="1:6" ht="11.25">
      <c r="A68" s="2" t="s">
        <v>512</v>
      </c>
      <c r="B68" s="101" t="s">
        <v>156</v>
      </c>
      <c r="C68" s="101" t="s">
        <v>157</v>
      </c>
      <c r="D68" s="101" t="s">
        <v>22</v>
      </c>
      <c r="E68" s="101" t="s">
        <v>116</v>
      </c>
      <c r="F68" s="101" t="s">
        <v>369</v>
      </c>
    </row>
    <row r="69" spans="1:6" ht="11.25">
      <c r="A69" s="2" t="s">
        <v>513</v>
      </c>
      <c r="B69" s="101" t="s">
        <v>158</v>
      </c>
      <c r="C69" s="101" t="s">
        <v>159</v>
      </c>
      <c r="D69" s="101" t="s">
        <v>160</v>
      </c>
      <c r="E69" s="101" t="s">
        <v>116</v>
      </c>
      <c r="F69" s="101" t="s">
        <v>369</v>
      </c>
    </row>
    <row r="70" spans="1:6" ht="11.25">
      <c r="A70" s="2" t="s">
        <v>514</v>
      </c>
      <c r="B70" s="101" t="s">
        <v>416</v>
      </c>
      <c r="C70" s="101" t="s">
        <v>167</v>
      </c>
      <c r="D70" s="101" t="s">
        <v>417</v>
      </c>
      <c r="E70" s="101" t="s">
        <v>115</v>
      </c>
      <c r="F70" s="101" t="s">
        <v>369</v>
      </c>
    </row>
    <row r="71" spans="1:6" ht="11.25">
      <c r="A71" s="2" t="s">
        <v>515</v>
      </c>
      <c r="B71" s="101" t="s">
        <v>431</v>
      </c>
      <c r="C71" s="101" t="s">
        <v>224</v>
      </c>
      <c r="D71" s="101" t="s">
        <v>432</v>
      </c>
      <c r="E71" s="101" t="s">
        <v>213</v>
      </c>
      <c r="F71" s="101" t="s">
        <v>369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>
    <tabColor indexed="47"/>
  </sheetPr>
  <dimension ref="A1:F2"/>
  <sheetViews>
    <sheetView zoomScalePageLayoutView="0" workbookViewId="0" topLeftCell="HA1">
      <selection activeCell="HQ32" sqref="HQ32"/>
    </sheetView>
  </sheetViews>
  <sheetFormatPr defaultColWidth="9.140625" defaultRowHeight="11.25"/>
  <cols>
    <col min="1" max="16384" width="9.140625" style="3" customWidth="1"/>
  </cols>
  <sheetData>
    <row r="1" spans="1:6" ht="11.25">
      <c r="A1"/>
      <c r="B1" s="3" t="s">
        <v>443</v>
      </c>
      <c r="C1" s="3" t="s">
        <v>386</v>
      </c>
      <c r="D1" s="3" t="s">
        <v>393</v>
      </c>
      <c r="E1" s="3" t="s">
        <v>444</v>
      </c>
      <c r="F1" s="3" t="s">
        <v>445</v>
      </c>
    </row>
    <row r="2" spans="1:6" ht="11.25">
      <c r="A2" s="3" t="s">
        <v>456</v>
      </c>
      <c r="B2" s="3" t="s">
        <v>17</v>
      </c>
      <c r="C2" s="3" t="s">
        <v>18</v>
      </c>
      <c r="D2" s="3" t="s">
        <v>19</v>
      </c>
      <c r="E2" s="3" t="s">
        <v>116</v>
      </c>
      <c r="F2" s="3" t="s">
        <v>369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B4:K87"/>
  <sheetViews>
    <sheetView zoomScalePageLayoutView="0" workbookViewId="0" topLeftCell="A1">
      <selection activeCell="A1" sqref="A1"/>
    </sheetView>
  </sheetViews>
  <sheetFormatPr defaultColWidth="9.140625" defaultRowHeight="11.25"/>
  <cols>
    <col min="2" max="2" width="34.8515625" style="0" customWidth="1"/>
  </cols>
  <sheetData>
    <row r="4" spans="2:9" ht="11.25">
      <c r="B4" s="32" t="s">
        <v>89</v>
      </c>
      <c r="F4" t="s">
        <v>290</v>
      </c>
      <c r="I4" s="1">
        <v>2006</v>
      </c>
    </row>
    <row r="5" spans="2:11" ht="11.25">
      <c r="B5" s="32" t="s">
        <v>90</v>
      </c>
      <c r="F5" t="s">
        <v>291</v>
      </c>
      <c r="I5" s="1">
        <v>2007</v>
      </c>
      <c r="K5" t="s">
        <v>359</v>
      </c>
    </row>
    <row r="6" spans="2:11" ht="11.25">
      <c r="B6" s="32" t="s">
        <v>91</v>
      </c>
      <c r="F6" t="s">
        <v>292</v>
      </c>
      <c r="I6" s="1">
        <v>2008</v>
      </c>
      <c r="K6" t="s">
        <v>388</v>
      </c>
    </row>
    <row r="7" spans="2:9" ht="11.25">
      <c r="B7" s="32" t="s">
        <v>92</v>
      </c>
      <c r="F7" t="s">
        <v>293</v>
      </c>
      <c r="I7" s="1">
        <v>2009</v>
      </c>
    </row>
    <row r="8" spans="2:9" ht="11.25">
      <c r="B8" s="32" t="s">
        <v>94</v>
      </c>
      <c r="F8" t="s">
        <v>294</v>
      </c>
      <c r="I8" s="1">
        <v>2010</v>
      </c>
    </row>
    <row r="9" spans="2:9" ht="11.25">
      <c r="B9" s="32" t="s">
        <v>95</v>
      </c>
      <c r="F9" t="s">
        <v>295</v>
      </c>
      <c r="I9" s="1">
        <v>2011</v>
      </c>
    </row>
    <row r="10" spans="2:9" ht="11.25">
      <c r="B10" s="32" t="s">
        <v>96</v>
      </c>
      <c r="F10" t="s">
        <v>296</v>
      </c>
      <c r="I10" s="1">
        <v>2012</v>
      </c>
    </row>
    <row r="11" spans="2:9" ht="11.25">
      <c r="B11" s="32" t="s">
        <v>97</v>
      </c>
      <c r="F11" t="s">
        <v>297</v>
      </c>
      <c r="I11" s="1">
        <v>2013</v>
      </c>
    </row>
    <row r="12" spans="2:9" ht="11.25">
      <c r="B12" s="32" t="s">
        <v>98</v>
      </c>
      <c r="F12" t="s">
        <v>298</v>
      </c>
      <c r="I12" s="1">
        <v>2014</v>
      </c>
    </row>
    <row r="13" spans="2:9" ht="11.25">
      <c r="B13" s="32" t="s">
        <v>99</v>
      </c>
      <c r="F13" t="s">
        <v>299</v>
      </c>
      <c r="I13" s="1">
        <v>2015</v>
      </c>
    </row>
    <row r="14" spans="2:9" ht="11.25">
      <c r="B14" s="32" t="s">
        <v>396</v>
      </c>
      <c r="F14" t="s">
        <v>300</v>
      </c>
      <c r="I14" s="1">
        <v>2016</v>
      </c>
    </row>
    <row r="15" spans="2:9" ht="11.25">
      <c r="B15" s="32" t="s">
        <v>93</v>
      </c>
      <c r="F15" t="s">
        <v>301</v>
      </c>
      <c r="I15" s="1">
        <v>2017</v>
      </c>
    </row>
    <row r="16" spans="2:9" ht="11.25">
      <c r="B16" s="32" t="s">
        <v>209</v>
      </c>
      <c r="F16" t="s">
        <v>302</v>
      </c>
      <c r="I16" s="1">
        <v>2018</v>
      </c>
    </row>
    <row r="17" spans="2:9" ht="11.25">
      <c r="B17" s="32" t="s">
        <v>100</v>
      </c>
      <c r="I17" s="1">
        <v>2019</v>
      </c>
    </row>
    <row r="18" spans="2:9" ht="11.25">
      <c r="B18" s="32" t="s">
        <v>395</v>
      </c>
      <c r="I18" s="1">
        <v>2020</v>
      </c>
    </row>
    <row r="19" ht="11.25">
      <c r="B19" s="32" t="s">
        <v>351</v>
      </c>
    </row>
    <row r="20" ht="11.25">
      <c r="B20" s="32" t="s">
        <v>101</v>
      </c>
    </row>
    <row r="21" ht="11.25">
      <c r="B21" s="32" t="s">
        <v>102</v>
      </c>
    </row>
    <row r="22" ht="11.25">
      <c r="B22" s="32" t="s">
        <v>103</v>
      </c>
    </row>
    <row r="23" ht="11.25">
      <c r="B23" s="32" t="s">
        <v>104</v>
      </c>
    </row>
    <row r="24" ht="11.25">
      <c r="B24" s="32" t="s">
        <v>394</v>
      </c>
    </row>
    <row r="25" ht="11.25">
      <c r="B25" s="32" t="s">
        <v>105</v>
      </c>
    </row>
    <row r="26" ht="11.25">
      <c r="B26" s="32" t="s">
        <v>106</v>
      </c>
    </row>
    <row r="27" ht="11.25">
      <c r="B27" s="32" t="s">
        <v>107</v>
      </c>
    </row>
    <row r="28" ht="11.25">
      <c r="B28" s="32" t="s">
        <v>108</v>
      </c>
    </row>
    <row r="29" ht="11.25">
      <c r="B29" s="32" t="s">
        <v>109</v>
      </c>
    </row>
    <row r="30" ht="11.25">
      <c r="B30" s="32" t="s">
        <v>110</v>
      </c>
    </row>
    <row r="31" ht="11.25">
      <c r="B31" s="32" t="s">
        <v>111</v>
      </c>
    </row>
    <row r="32" ht="11.25">
      <c r="B32" s="32" t="s">
        <v>173</v>
      </c>
    </row>
    <row r="33" ht="11.25">
      <c r="B33" s="32" t="s">
        <v>174</v>
      </c>
    </row>
    <row r="34" ht="11.25">
      <c r="B34" s="32" t="s">
        <v>175</v>
      </c>
    </row>
    <row r="35" ht="11.25">
      <c r="B35" s="32" t="s">
        <v>176</v>
      </c>
    </row>
    <row r="36" ht="11.25">
      <c r="B36" s="32" t="s">
        <v>177</v>
      </c>
    </row>
    <row r="37" ht="11.25">
      <c r="B37" s="32" t="s">
        <v>178</v>
      </c>
    </row>
    <row r="38" ht="11.25">
      <c r="B38" s="32" t="s">
        <v>179</v>
      </c>
    </row>
    <row r="39" ht="11.25">
      <c r="B39" s="32" t="s">
        <v>180</v>
      </c>
    </row>
    <row r="40" ht="11.25">
      <c r="B40" s="32" t="s">
        <v>181</v>
      </c>
    </row>
    <row r="41" ht="11.25">
      <c r="B41" s="32" t="s">
        <v>182</v>
      </c>
    </row>
    <row r="42" ht="11.25">
      <c r="B42" s="32" t="s">
        <v>183</v>
      </c>
    </row>
    <row r="43" ht="11.25">
      <c r="B43" s="32" t="s">
        <v>184</v>
      </c>
    </row>
    <row r="44" ht="11.25">
      <c r="B44" s="32" t="s">
        <v>185</v>
      </c>
    </row>
    <row r="45" ht="11.25">
      <c r="B45" s="32" t="s">
        <v>186</v>
      </c>
    </row>
    <row r="46" ht="11.25">
      <c r="B46" s="32" t="s">
        <v>187</v>
      </c>
    </row>
    <row r="47" ht="11.25">
      <c r="B47" s="32" t="s">
        <v>188</v>
      </c>
    </row>
    <row r="48" ht="11.25">
      <c r="B48" s="32" t="s">
        <v>189</v>
      </c>
    </row>
    <row r="49" ht="11.25">
      <c r="B49" s="32" t="s">
        <v>190</v>
      </c>
    </row>
    <row r="50" ht="11.25">
      <c r="B50" s="32" t="s">
        <v>191</v>
      </c>
    </row>
    <row r="51" ht="11.25">
      <c r="B51" s="32" t="s">
        <v>192</v>
      </c>
    </row>
    <row r="52" ht="11.25">
      <c r="B52" s="32" t="s">
        <v>193</v>
      </c>
    </row>
    <row r="53" ht="11.25">
      <c r="B53" s="32" t="s">
        <v>194</v>
      </c>
    </row>
    <row r="54" ht="11.25">
      <c r="B54" s="32" t="s">
        <v>195</v>
      </c>
    </row>
    <row r="55" ht="11.25">
      <c r="B55" s="32" t="s">
        <v>196</v>
      </c>
    </row>
    <row r="56" ht="11.25">
      <c r="B56" s="32" t="s">
        <v>197</v>
      </c>
    </row>
    <row r="57" ht="11.25">
      <c r="B57" s="32" t="s">
        <v>198</v>
      </c>
    </row>
    <row r="58" ht="11.25">
      <c r="B58" s="32" t="s">
        <v>199</v>
      </c>
    </row>
    <row r="59" ht="11.25">
      <c r="B59" s="32" t="s">
        <v>200</v>
      </c>
    </row>
    <row r="60" ht="11.25">
      <c r="B60" s="32" t="s">
        <v>201</v>
      </c>
    </row>
    <row r="61" ht="11.25">
      <c r="B61" s="32" t="s">
        <v>202</v>
      </c>
    </row>
    <row r="62" ht="11.25">
      <c r="B62" s="32" t="s">
        <v>203</v>
      </c>
    </row>
    <row r="63" ht="11.25">
      <c r="B63" s="32" t="s">
        <v>204</v>
      </c>
    </row>
    <row r="64" ht="11.25">
      <c r="B64" s="32" t="s">
        <v>205</v>
      </c>
    </row>
    <row r="65" ht="11.25">
      <c r="B65" s="32" t="s">
        <v>206</v>
      </c>
    </row>
    <row r="66" ht="11.25">
      <c r="B66" s="32" t="s">
        <v>207</v>
      </c>
    </row>
    <row r="67" ht="11.25">
      <c r="B67" s="32" t="s">
        <v>208</v>
      </c>
    </row>
    <row r="68" ht="11.25">
      <c r="B68" s="32" t="s">
        <v>210</v>
      </c>
    </row>
    <row r="69" ht="11.25">
      <c r="B69" s="32" t="s">
        <v>367</v>
      </c>
    </row>
    <row r="70" ht="11.25">
      <c r="B70" s="32" t="s">
        <v>368</v>
      </c>
    </row>
    <row r="71" ht="11.25">
      <c r="B71" s="32" t="s">
        <v>369</v>
      </c>
    </row>
    <row r="72" ht="11.25">
      <c r="B72" s="32" t="s">
        <v>370</v>
      </c>
    </row>
    <row r="73" ht="11.25">
      <c r="B73" s="32" t="s">
        <v>371</v>
      </c>
    </row>
    <row r="74" ht="11.25">
      <c r="B74" s="32" t="s">
        <v>372</v>
      </c>
    </row>
    <row r="75" ht="11.25">
      <c r="B75" s="32" t="s">
        <v>373</v>
      </c>
    </row>
    <row r="76" ht="11.25">
      <c r="B76" s="32" t="s">
        <v>374</v>
      </c>
    </row>
    <row r="77" ht="11.25">
      <c r="B77" s="32" t="s">
        <v>375</v>
      </c>
    </row>
    <row r="78" ht="11.25">
      <c r="B78" s="32" t="s">
        <v>376</v>
      </c>
    </row>
    <row r="79" ht="11.25">
      <c r="B79" s="32" t="s">
        <v>377</v>
      </c>
    </row>
    <row r="80" ht="11.25">
      <c r="B80" s="32" t="s">
        <v>378</v>
      </c>
    </row>
    <row r="81" ht="11.25">
      <c r="B81" s="32" t="s">
        <v>379</v>
      </c>
    </row>
    <row r="82" ht="11.25">
      <c r="B82" s="32" t="s">
        <v>380</v>
      </c>
    </row>
    <row r="83" ht="11.25">
      <c r="B83" s="32" t="s">
        <v>381</v>
      </c>
    </row>
    <row r="84" ht="11.25">
      <c r="B84" s="32" t="s">
        <v>382</v>
      </c>
    </row>
    <row r="85" ht="11.25">
      <c r="B85" s="32" t="s">
        <v>383</v>
      </c>
    </row>
    <row r="86" ht="11.25">
      <c r="B86" s="32" t="s">
        <v>384</v>
      </c>
    </row>
    <row r="87" ht="11.25">
      <c r="B87" s="32" t="s">
        <v>385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ПОТРЕБИТЕЛЯМ РАСПРЕДЕЛИТЕЛЬНЫМИ СЕТЕВЫМИ ОРГАНИЗАЦИЯМИ</dc:title>
  <dc:subject>СВЕДЕНИЯ ОБ ОТПУСКЕ (ПЕРЕДАЧЕ) ЭЛЕКТРОЭНЕРГИИ ПОТРЕБИТЕЛЯМ РАСПРЕДЕЛИТЕЛЬНЫМИ СЕТЕВЫМИ ОРГАНИЗАЦИЯМИ</dc:subject>
  <dc:creator>--</dc:creator>
  <cp:keywords/>
  <dc:description/>
  <cp:lastModifiedBy>Пользователь</cp:lastModifiedBy>
  <cp:lastPrinted>2006-04-27T12:05:06Z</cp:lastPrinted>
  <dcterms:created xsi:type="dcterms:W3CDTF">2004-05-21T07:18:45Z</dcterms:created>
  <dcterms:modified xsi:type="dcterms:W3CDTF">2011-01-19T13:36:31Z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46EP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6.1.1</vt:lpwstr>
  </property>
</Properties>
</file>