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120" windowHeight="9120" tabRatio="737" firstSheet="2" activeTab="2"/>
  </bookViews>
  <sheets>
    <sheet name="Инструкция" sheetId="1" r:id="rId1"/>
    <sheet name="Заголовок" sheetId="2" r:id="rId2"/>
    <sheet name="Отпуск теплоэнерг. в гор. воде" sheetId="3" r:id="rId3"/>
    <sheet name="Отпуск теплоэнерг. в паре" sheetId="4" r:id="rId4"/>
    <sheet name="Консультации" sheetId="5" r:id="rId5"/>
    <sheet name="Проверка" sheetId="6" r:id="rId6"/>
    <sheet name="REESTR_ORG" sheetId="7" state="hidden" r:id="rId7"/>
    <sheet name="REESTR" sheetId="8" state="hidden" r:id="rId8"/>
    <sheet name="TEHSHEET" sheetId="9" state="veryHidden" r:id="rId9"/>
  </sheets>
  <externalReferences>
    <externalReference r:id="rId12"/>
  </externalReferences>
  <definedNames>
    <definedName name="DaNet">'TEHSHEET'!$K$5:$K$6</definedName>
    <definedName name="inn">'Заголовок'!$F$19</definedName>
    <definedName name="kpp">'Заголовок'!$C$28</definedName>
    <definedName name="LIST_ORG_WARM">'REESTR_ORG'!$A$2:$H$127</definedName>
    <definedName name="MONTH">'TEHSHEET'!$F$4:$F$16</definedName>
    <definedName name="org">'Заголовок'!$B$19</definedName>
    <definedName name="p1_rst_1">'[1]Лист2'!$A$1</definedName>
    <definedName name="REESTR_TEMP">'REESTR'!$A$2:$H$2</definedName>
    <definedName name="REGION">'TEHSHEET'!$B$3:$B$86</definedName>
    <definedName name="region_name">'Заголовок'!$B$20</definedName>
    <definedName name="SCOPE_16_PRT">P1_SCOPE_16_PRT,P2_SCOPE_16_PRT</definedName>
    <definedName name="SCOPE_FORM46_TE1">'Отпуск теплоэнерг. в гор. воде'!$E$14:$J$25</definedName>
    <definedName name="SCOPE_FORM46_TE2">'Отпуск теплоэнерг. в паре'!$E$15:$J$26</definedName>
    <definedName name="SCOPE_FORM46_TE2_ZAG_KOD">'Заголовок'!$A$28:$G$28</definedName>
    <definedName name="SCOPE_FORM46_TE2_ZAG_NAME">'Заголовок'!$D$30:$G$34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'Инструкция'!$C$2</definedName>
    <definedName name="Year">'TEHSHEET'!$I$4:$I$18</definedName>
  </definedNames>
  <calcPr fullCalcOnLoad="1"/>
</workbook>
</file>

<file path=xl/sharedStrings.xml><?xml version="1.0" encoding="utf-8"?>
<sst xmlns="http://schemas.openxmlformats.org/spreadsheetml/2006/main" count="1411" uniqueCount="839">
  <si>
    <t>главный энергетик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</si>
  <si>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</si>
  <si>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</si>
  <si>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</si>
  <si>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2. Лист "Заголовок" должен быть заполнен обязательно, иначе шаблон не будет сохранен. Заполняемые ячейки выделены желтым цветом. Остальные ячейки защищены от изменений.</t>
  </si>
  <si>
    <t>Инструкция по заполнению шаблона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</si>
  <si>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</si>
  <si>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Велижский муниципальный район</t>
  </si>
  <si>
    <t>Велижское</t>
  </si>
  <si>
    <t>66603101</t>
  </si>
  <si>
    <t>ЗАО "Велижский леспромхоз"</t>
  </si>
  <si>
    <t>6701000810</t>
  </si>
  <si>
    <t>670101001</t>
  </si>
  <si>
    <t>ИП Г.И. Гогия</t>
  </si>
  <si>
    <t>670101102112</t>
  </si>
  <si>
    <t>ООО "Транзит- С"</t>
  </si>
  <si>
    <t>6729001268</t>
  </si>
  <si>
    <t>ООО "Управляющая компания"</t>
  </si>
  <si>
    <t>6731058705</t>
  </si>
  <si>
    <t>ООО "Фабрика Шарм"</t>
  </si>
  <si>
    <t>6730061529</t>
  </si>
  <si>
    <t>Смоленская КЭЧ МВО</t>
  </si>
  <si>
    <t>6730016861</t>
  </si>
  <si>
    <t>6729006918</t>
  </si>
  <si>
    <t>ОАО "Велижлен"</t>
  </si>
  <si>
    <t>6701000472</t>
  </si>
  <si>
    <t>6701005738</t>
  </si>
  <si>
    <t>66603480</t>
  </si>
  <si>
    <t>6701005488</t>
  </si>
  <si>
    <t>Селезневское</t>
  </si>
  <si>
    <t>66603470</t>
  </si>
  <si>
    <t>6701005400</t>
  </si>
  <si>
    <t>Вяземский муниципальный район</t>
  </si>
  <si>
    <t>Вяземское</t>
  </si>
  <si>
    <t>66605101</t>
  </si>
  <si>
    <t>ЗАО "Московский завод автотракторного электрооборудования 2" филиал г. Вязьма</t>
  </si>
  <si>
    <t>7701105580</t>
  </si>
  <si>
    <t>672202001</t>
  </si>
  <si>
    <t>ЗАО "Промстройматериалы"</t>
  </si>
  <si>
    <t>6722013024</t>
  </si>
  <si>
    <t>672201001</t>
  </si>
  <si>
    <t>ОАО "БетЭлТранс" филиал "Вяземский завод железобетонных шпал"</t>
  </si>
  <si>
    <t>ОАО "Вяземский завод ЖБИ"</t>
  </si>
  <si>
    <t>6722000040</t>
  </si>
  <si>
    <t>ОАО "Вяземский машиностроительный завод"</t>
  </si>
  <si>
    <t>6722003019</t>
  </si>
  <si>
    <t>ОАО "Завод сборный конструкций и строительных деталей"</t>
  </si>
  <si>
    <t>6722024040</t>
  </si>
  <si>
    <t>ФГУ ДЭП № 2</t>
  </si>
  <si>
    <t>6722009003</t>
  </si>
  <si>
    <t>Вязьма-Брянское сельское поселение</t>
  </si>
  <si>
    <t>66605408</t>
  </si>
  <si>
    <t>6722021152</t>
  </si>
  <si>
    <t>Семлевское</t>
  </si>
  <si>
    <t>66605472</t>
  </si>
  <si>
    <t>МОУ "Семлевская средняя школа №1"</t>
  </si>
  <si>
    <t>6722012398</t>
  </si>
  <si>
    <t>672001001</t>
  </si>
  <si>
    <t>Гагаринский муниципальный район</t>
  </si>
  <si>
    <t>Ашковское</t>
  </si>
  <si>
    <t>66608460</t>
  </si>
  <si>
    <t>ООО "Никл"</t>
  </si>
  <si>
    <t>6723009969</t>
  </si>
  <si>
    <t>672301001</t>
  </si>
  <si>
    <t>Гагаринское</t>
  </si>
  <si>
    <t>66608101</t>
  </si>
  <si>
    <t>ЗАО "Гагаринконсервмолоко"</t>
  </si>
  <si>
    <t>6723000740</t>
  </si>
  <si>
    <t>МУП "Управление ЖКХ и С"</t>
  </si>
  <si>
    <t>6723009863</t>
  </si>
  <si>
    <t>ОАО "Гагаринский хлебозавод"</t>
  </si>
  <si>
    <t>6723000613</t>
  </si>
  <si>
    <t>ООО "Гагаринский звероплемхоз"</t>
  </si>
  <si>
    <t>6723000317</t>
  </si>
  <si>
    <t>ООО "Факел"</t>
  </si>
  <si>
    <t>6723005202</t>
  </si>
  <si>
    <t>66608456</t>
  </si>
  <si>
    <t>СПКХ колхоз-племзавод "Радищево"</t>
  </si>
  <si>
    <t>6723009292</t>
  </si>
  <si>
    <t>Глинковский муниципальный район</t>
  </si>
  <si>
    <t>Глинковское</t>
  </si>
  <si>
    <t>66609411</t>
  </si>
  <si>
    <t>6702002521</t>
  </si>
  <si>
    <t>Город Десногорск</t>
  </si>
  <si>
    <t>город Десногорск</t>
  </si>
  <si>
    <t>66710001</t>
  </si>
  <si>
    <t>МУП "ККП"</t>
  </si>
  <si>
    <t>6724002162</t>
  </si>
  <si>
    <t>672401001</t>
  </si>
  <si>
    <t>Город Смоленск</t>
  </si>
  <si>
    <t>город Смоленск</t>
  </si>
  <si>
    <t>66701001</t>
  </si>
  <si>
    <t>ЗАО "Смоленская чулочная фабрика"</t>
  </si>
  <si>
    <t>6731008327</t>
  </si>
  <si>
    <t>673101001</t>
  </si>
  <si>
    <t>ЗАО "Тасис-Агро"</t>
  </si>
  <si>
    <t>6715011570</t>
  </si>
  <si>
    <t>6731006432</t>
  </si>
  <si>
    <t>МУП "Смоленсктеплосеть"</t>
  </si>
  <si>
    <t>6730020716</t>
  </si>
  <si>
    <t>673001001</t>
  </si>
  <si>
    <t>ОАО "Айсберг"</t>
  </si>
  <si>
    <t>6730008003</t>
  </si>
  <si>
    <t>ОАО "Завод Комплексные дорожные машины имени М.И. Калинина"</t>
  </si>
  <si>
    <t>6731037381</t>
  </si>
  <si>
    <t>672901001</t>
  </si>
  <si>
    <t>ОАО "Компания ЮНИМИЛК" филиал "Молочный комбинат "Смоленский"</t>
  </si>
  <si>
    <t>7714626332</t>
  </si>
  <si>
    <t>673002001</t>
  </si>
  <si>
    <t>ОАО "Российские железные дороги" (Дирекция по тепловодоснабжению Московской железной дороги - филиал ОАО "РЖД")</t>
  </si>
  <si>
    <t>673102001</t>
  </si>
  <si>
    <t>ОАО "Смоленский ДОК"</t>
  </si>
  <si>
    <t>6729001349</t>
  </si>
  <si>
    <t>ОАО "Смоленский авиационный завод"</t>
  </si>
  <si>
    <t>6729001476</t>
  </si>
  <si>
    <t>ОАО "Смоленский завод Кентавр"</t>
  </si>
  <si>
    <t>6731017674</t>
  </si>
  <si>
    <t>ОАО "Смоленскоблгаз"</t>
  </si>
  <si>
    <t>6731011930</t>
  </si>
  <si>
    <t>673110100</t>
  </si>
  <si>
    <t>ОАО НПП "Техноприбор"</t>
  </si>
  <si>
    <t>6730003580</t>
  </si>
  <si>
    <t>ОГУ "Хозяйственное управление Администрации Смоленской области"</t>
  </si>
  <si>
    <t>6730011743</t>
  </si>
  <si>
    <t>ООО "Агрокорм"</t>
  </si>
  <si>
    <t>6730039019</t>
  </si>
  <si>
    <t>ООО "АлМетГрупп"</t>
  </si>
  <si>
    <t>6714026372</t>
  </si>
  <si>
    <t>671401001</t>
  </si>
  <si>
    <t>ООО "Гнездово"</t>
  </si>
  <si>
    <t>6731053369</t>
  </si>
  <si>
    <t>ООО "Дева"</t>
  </si>
  <si>
    <t>6730026411</t>
  </si>
  <si>
    <t>ООО "Смоленскрегионтеплоэнерго"</t>
  </si>
  <si>
    <t>6730048214</t>
  </si>
  <si>
    <t>673150001</t>
  </si>
  <si>
    <t>6726011557</t>
  </si>
  <si>
    <t>Казулинское</t>
  </si>
  <si>
    <t>66641460</t>
  </si>
  <si>
    <t>6726012092</t>
  </si>
  <si>
    <t>Сафоновский</t>
  </si>
  <si>
    <t>66641101</t>
  </si>
  <si>
    <t>ГУП "Исправительная колония № 3"</t>
  </si>
  <si>
    <t>6726001140</t>
  </si>
  <si>
    <t>ОАО "Авангард"</t>
  </si>
  <si>
    <t>6726504312</t>
  </si>
  <si>
    <t>ОАО "Сафоновомясопродукт"</t>
  </si>
  <si>
    <t>6726001213</t>
  </si>
  <si>
    <t>ООО "Сафоновомехмонтаж"</t>
  </si>
  <si>
    <t>6726009325</t>
  </si>
  <si>
    <t>ООО "Фирма "Тепло"</t>
  </si>
  <si>
    <t>6726005761</t>
  </si>
  <si>
    <t>ООО Управляющая компания "СЭЗ-Сервис"</t>
  </si>
  <si>
    <t>6726011170</t>
  </si>
  <si>
    <t>Гнездовское сельское поселение</t>
  </si>
  <si>
    <t>66644421</t>
  </si>
  <si>
    <t>ООО "Коммунальные системы "Гнездово"</t>
  </si>
  <si>
    <t>6714028387</t>
  </si>
  <si>
    <t>Касплянское</t>
  </si>
  <si>
    <t>66644433</t>
  </si>
  <si>
    <t>СОГОУ "Профессиональное училище № 35"</t>
  </si>
  <si>
    <t>6714002068</t>
  </si>
  <si>
    <t>Катынское</t>
  </si>
  <si>
    <t>66644436</t>
  </si>
  <si>
    <t>ГУ "Санаторий "Борок" МВД России"</t>
  </si>
  <si>
    <t>6714003583</t>
  </si>
  <si>
    <t>ОАО "САРС-Катынь"</t>
  </si>
  <si>
    <t>6714024061</t>
  </si>
  <si>
    <t>ООО "Коммунальные системы "Катынь"</t>
  </si>
  <si>
    <t>6714030435</t>
  </si>
  <si>
    <t>66644439</t>
  </si>
  <si>
    <t>ООО "Коммунальные системы "Козинское"</t>
  </si>
  <si>
    <t>6714028309</t>
  </si>
  <si>
    <t>Корохоткинское</t>
  </si>
  <si>
    <t>66644442</t>
  </si>
  <si>
    <t>МУЭП "Корохоткинское"</t>
  </si>
  <si>
    <t>6714026750</t>
  </si>
  <si>
    <t>Кощинское</t>
  </si>
  <si>
    <t>66644445</t>
  </si>
  <si>
    <t>ООО "Коммунальные системы "Кощино"</t>
  </si>
  <si>
    <t>6714028323</t>
  </si>
  <si>
    <t>Печерское</t>
  </si>
  <si>
    <t>66644474</t>
  </si>
  <si>
    <t>МУЭП "Печерское"</t>
  </si>
  <si>
    <t>6714000906</t>
  </si>
  <si>
    <t>Пригорское</t>
  </si>
  <si>
    <t>66644482</t>
  </si>
  <si>
    <t>ООО "Коммунальные системы "Пригорское"</t>
  </si>
  <si>
    <t>6714028370</t>
  </si>
  <si>
    <t>СПК "Пригорское"</t>
  </si>
  <si>
    <t>6714023029</t>
  </si>
  <si>
    <t>Стабенское</t>
  </si>
  <si>
    <t>66644486</t>
  </si>
  <si>
    <t>ООО "Коммунальные системы" Жуково"</t>
  </si>
  <si>
    <t>6714028355</t>
  </si>
  <si>
    <t>ООО "Санаторий-профилакторий "Кристалл"</t>
  </si>
  <si>
    <t>6714021857</t>
  </si>
  <si>
    <t>Талашкинское</t>
  </si>
  <si>
    <t>66644492</t>
  </si>
  <si>
    <t>ООО "Коммунальные системы "Талашкино"</t>
  </si>
  <si>
    <t>6714028281</t>
  </si>
  <si>
    <t>Сычевский муниципальный район</t>
  </si>
  <si>
    <t>66646101</t>
  </si>
  <si>
    <t>ООО "Сычевский электродный завод"</t>
  </si>
  <si>
    <t>6715003635</t>
  </si>
  <si>
    <t>671501001</t>
  </si>
  <si>
    <t>Темкинский муниципальный район</t>
  </si>
  <si>
    <t>Темкинское</t>
  </si>
  <si>
    <t>66648450</t>
  </si>
  <si>
    <t>6716002585</t>
  </si>
  <si>
    <t>671601001</t>
  </si>
  <si>
    <t>6716002747</t>
  </si>
  <si>
    <t>Темкинская муниципальная средняя общеобразовательная школа</t>
  </si>
  <si>
    <t>6716001790</t>
  </si>
  <si>
    <t>Угранский муниципальный район</t>
  </si>
  <si>
    <t>Всходское</t>
  </si>
  <si>
    <t>66650420</t>
  </si>
  <si>
    <t>Всходская муниципальная общеобразовательная средняя школа</t>
  </si>
  <si>
    <t>6717002362</t>
  </si>
  <si>
    <t>671701001</t>
  </si>
  <si>
    <t>66650435</t>
  </si>
  <si>
    <t>Знаменская муниципальная общеобразовательная средняя школа</t>
  </si>
  <si>
    <t>6717002355</t>
  </si>
  <si>
    <t>Хиславичский муниципальный район</t>
  </si>
  <si>
    <t>Хиславичское</t>
  </si>
  <si>
    <t>66652151</t>
  </si>
  <si>
    <t>МУП ЖРЭП пос. Хиславичи</t>
  </si>
  <si>
    <t>6718004482</t>
  </si>
  <si>
    <t>671801001</t>
  </si>
  <si>
    <t>Холм-Жирковский муниципальный район</t>
  </si>
  <si>
    <t>Игоревское</t>
  </si>
  <si>
    <t>66654425</t>
  </si>
  <si>
    <t>МУП "Игоревское коммунальное хозяйство"</t>
  </si>
  <si>
    <t>6719004157</t>
  </si>
  <si>
    <t>671901001</t>
  </si>
  <si>
    <t>ОАО "Игоревский деревообрабатывающий комбинат"</t>
  </si>
  <si>
    <t>6719003058</t>
  </si>
  <si>
    <t>Холм-Жирковское</t>
  </si>
  <si>
    <t>66654151</t>
  </si>
  <si>
    <t>МУП "Коммунальщик п.г.т. Холм-Жирковский"</t>
  </si>
  <si>
    <t>6719004140</t>
  </si>
  <si>
    <t>Шумячский муниципальный район</t>
  </si>
  <si>
    <t>Первомайское сельское поселение</t>
  </si>
  <si>
    <t>66656445</t>
  </si>
  <si>
    <t>6720003292</t>
  </si>
  <si>
    <t>Шумячское</t>
  </si>
  <si>
    <t>66656151</t>
  </si>
  <si>
    <t>МУП "Шумячское РПО КХ"</t>
  </si>
  <si>
    <t>6720000277</t>
  </si>
  <si>
    <t>Ярцевский муниципальный район</t>
  </si>
  <si>
    <t>Ярцевское</t>
  </si>
  <si>
    <t>66658101</t>
  </si>
  <si>
    <t>Государственное унитарное предприятие "Литейно-прокатный завод" г. Москва</t>
  </si>
  <si>
    <t>7721261080</t>
  </si>
  <si>
    <t>ИП Оганов А.Г.</t>
  </si>
  <si>
    <t>672700044167</t>
  </si>
  <si>
    <t>672701001</t>
  </si>
  <si>
    <t>ООО "Ярцевский хлопчатобумажный комбинат"</t>
  </si>
  <si>
    <t>6727014889</t>
  </si>
  <si>
    <t>ФГУ комбинат "Патриот" территориальное управление Российского агенства по государственным резервам г. Смоленск</t>
  </si>
  <si>
    <t>6729018350</t>
  </si>
  <si>
    <t>Демидовский муниципальный район</t>
  </si>
  <si>
    <t>66611101</t>
  </si>
  <si>
    <t>МОУ "Средняя образовательная школа №1"</t>
  </si>
  <si>
    <t>6703003133</t>
  </si>
  <si>
    <t>670301001</t>
  </si>
  <si>
    <t>МУЗ "Демидовская ЦРБ"</t>
  </si>
  <si>
    <t>6703000887</t>
  </si>
  <si>
    <t>Пржевальское</t>
  </si>
  <si>
    <t>66611153</t>
  </si>
  <si>
    <t>МОУ "Пржевальская  МСОШ"</t>
  </si>
  <si>
    <t>6703003172</t>
  </si>
  <si>
    <t>НУ "Санаторий имени Пржевальского"</t>
  </si>
  <si>
    <t>6703003704</t>
  </si>
  <si>
    <t>Дорогобужский муниципальный район</t>
  </si>
  <si>
    <t>Верхнеднепровское</t>
  </si>
  <si>
    <t>66614153</t>
  </si>
  <si>
    <t>ОАО "Дорогобуж"</t>
  </si>
  <si>
    <t>6704000505</t>
  </si>
  <si>
    <t>670401001</t>
  </si>
  <si>
    <t>Духовщинский муниципальный район</t>
  </si>
  <si>
    <t>Духовщинское</t>
  </si>
  <si>
    <t>66616101</t>
  </si>
  <si>
    <t>МУП "Управление коммунального хозяйства"</t>
  </si>
  <si>
    <t>6705004125</t>
  </si>
  <si>
    <t>670501001</t>
  </si>
  <si>
    <t>Озерненское</t>
  </si>
  <si>
    <t>66616155</t>
  </si>
  <si>
    <t>Филиал "Смоленская ГРЭС" ОАО "ОГК-4"</t>
  </si>
  <si>
    <t>670502001</t>
  </si>
  <si>
    <t>Ельнинский муниципальный район</t>
  </si>
  <si>
    <t>Ельнинское городское поселение</t>
  </si>
  <si>
    <t>66619101</t>
  </si>
  <si>
    <t>Ельнинская КЭЧ МВО МО РФ</t>
  </si>
  <si>
    <t>6706003325</t>
  </si>
  <si>
    <t>670601001</t>
  </si>
  <si>
    <t>Ершичский муниципальный район</t>
  </si>
  <si>
    <t>Ершичское</t>
  </si>
  <si>
    <t>66621433</t>
  </si>
  <si>
    <t>6707003110</t>
  </si>
  <si>
    <t>670701001</t>
  </si>
  <si>
    <t>Кардымовский муниципальный район</t>
  </si>
  <si>
    <t>Кардымовское</t>
  </si>
  <si>
    <t>66623151</t>
  </si>
  <si>
    <t>6708005800</t>
  </si>
  <si>
    <t>670801001</t>
  </si>
  <si>
    <t>Краснинский муниципальный район</t>
  </si>
  <si>
    <t>Гусинское</t>
  </si>
  <si>
    <t>66624430</t>
  </si>
  <si>
    <t>МУП "Гарант"</t>
  </si>
  <si>
    <t>6709004060</t>
  </si>
  <si>
    <t>670901001</t>
  </si>
  <si>
    <t>МУП "Городок"</t>
  </si>
  <si>
    <t>6709004800</t>
  </si>
  <si>
    <t>Краснинское</t>
  </si>
  <si>
    <t>66624151</t>
  </si>
  <si>
    <t>6709004052</t>
  </si>
  <si>
    <t>Монастырщинский муниципальный район</t>
  </si>
  <si>
    <t>Монастырщинский</t>
  </si>
  <si>
    <t>66627151</t>
  </si>
  <si>
    <t>ММУП "Коммунальник"</t>
  </si>
  <si>
    <t>6710004018</t>
  </si>
  <si>
    <t>671001001</t>
  </si>
  <si>
    <t>Переснянское</t>
  </si>
  <si>
    <t>66633455</t>
  </si>
  <si>
    <t>МУУП "Редчинский ЖЭУ"</t>
  </si>
  <si>
    <t>6712007913</t>
  </si>
  <si>
    <t>671201001</t>
  </si>
  <si>
    <t>Починковское</t>
  </si>
  <si>
    <t>66633101</t>
  </si>
  <si>
    <t>6712008603</t>
  </si>
  <si>
    <t>Прудковское</t>
  </si>
  <si>
    <t>66633465</t>
  </si>
  <si>
    <t>МУУП "Прудковский ЖЭУ"</t>
  </si>
  <si>
    <t>6712007938</t>
  </si>
  <si>
    <t>Стодолищенское сельское поселение</t>
  </si>
  <si>
    <t>66633485</t>
  </si>
  <si>
    <t>ООО "Стодолищенский ЖЭУ"</t>
  </si>
  <si>
    <t>6712009050</t>
  </si>
  <si>
    <t>Шаталовское</t>
  </si>
  <si>
    <t>66633495</t>
  </si>
  <si>
    <t>Войсковая часть 40 823</t>
  </si>
  <si>
    <t>6712003669</t>
  </si>
  <si>
    <t>Рославльский муниципальный район</t>
  </si>
  <si>
    <t>Рославльское</t>
  </si>
  <si>
    <t>66636101</t>
  </si>
  <si>
    <t>ЗАО "Рославльский автоагрегатный завод АМО ЗИЛ"</t>
  </si>
  <si>
    <t>6725005494</t>
  </si>
  <si>
    <t>672501001</t>
  </si>
  <si>
    <t>Локомотивное депо Смоленского отделения МЖД филиала ОАО "РЖД" (ОАО "Российские железные дороги")</t>
  </si>
  <si>
    <t>672502001</t>
  </si>
  <si>
    <t>ОАО "Рославльский вагоноремонтный завод"</t>
  </si>
  <si>
    <t>6725012043</t>
  </si>
  <si>
    <t>6725001549</t>
  </si>
  <si>
    <t>Голынковское</t>
  </si>
  <si>
    <t>66638153</t>
  </si>
  <si>
    <t>МУП КХ "Голынки"</t>
  </si>
  <si>
    <t>6713007120</t>
  </si>
  <si>
    <t>671301001</t>
  </si>
  <si>
    <t>Казимировское</t>
  </si>
  <si>
    <t>66638495</t>
  </si>
  <si>
    <t>МП КХ "Казимирово"</t>
  </si>
  <si>
    <t>6713007017</t>
  </si>
  <si>
    <t>Понизовское</t>
  </si>
  <si>
    <t>66638475</t>
  </si>
  <si>
    <t>ММПКХ "Понизовское"</t>
  </si>
  <si>
    <t>6713000195</t>
  </si>
  <si>
    <t>66638101</t>
  </si>
  <si>
    <t>МУП "Руднятеплоэнерго"</t>
  </si>
  <si>
    <t>6713006253</t>
  </si>
  <si>
    <t>Смолиговское</t>
  </si>
  <si>
    <t>66638415</t>
  </si>
  <si>
    <t>МУП КХ "Смолиговка"</t>
  </si>
  <si>
    <t>6713008934</t>
  </si>
  <si>
    <t>Чистиковское</t>
  </si>
  <si>
    <t>66638494</t>
  </si>
  <si>
    <t>МУП КХ "Чистик"</t>
  </si>
  <si>
    <t>6713006503</t>
  </si>
  <si>
    <t>Сафоновский муниципальный район</t>
  </si>
  <si>
    <t>Вадинское</t>
  </si>
  <si>
    <t>66641417</t>
  </si>
  <si>
    <t>ГУП "Исправительная колония № 2"</t>
  </si>
  <si>
    <t>6726002577</t>
  </si>
  <si>
    <t>672601001</t>
  </si>
  <si>
    <t>Вышегорское</t>
  </si>
  <si>
    <t>66641425</t>
  </si>
  <si>
    <t>ГУП "Исправительная колония № 1"</t>
  </si>
  <si>
    <t>6726001132</t>
  </si>
  <si>
    <t>Издешковское</t>
  </si>
  <si>
    <t>66641153</t>
  </si>
  <si>
    <t>7714783092</t>
  </si>
  <si>
    <t>772801001</t>
  </si>
  <si>
    <t>8602067092</t>
  </si>
  <si>
    <t>МУП "Коммунальник"</t>
  </si>
  <si>
    <t>Крутовское</t>
  </si>
  <si>
    <t>Козинское</t>
  </si>
  <si>
    <t>7708669867</t>
  </si>
  <si>
    <t>Починковский муниципальный район</t>
  </si>
  <si>
    <t>ООО "Универсал"</t>
  </si>
  <si>
    <t>772101001</t>
  </si>
  <si>
    <t>771401001</t>
  </si>
  <si>
    <t>ООО "Стимул"</t>
  </si>
  <si>
    <t>Руднянский муниципальный район</t>
  </si>
  <si>
    <t>Руднянское</t>
  </si>
  <si>
    <t>ООО "Партнер"</t>
  </si>
  <si>
    <t>7721632827</t>
  </si>
  <si>
    <t>ООО "Коммунальное хозяйство"</t>
  </si>
  <si>
    <t>Смоленский муниципальный район</t>
  </si>
  <si>
    <t>672902001</t>
  </si>
  <si>
    <t>6829012680</t>
  </si>
  <si>
    <t>Отчётность предоставляет филиал? (если да - укажите наименование филиала)</t>
  </si>
  <si>
    <t>Дата составления документа</t>
  </si>
  <si>
    <t>L13</t>
  </si>
  <si>
    <t>L1.1</t>
  </si>
  <si>
    <t>L1.2</t>
  </si>
  <si>
    <t>L2.1</t>
  </si>
  <si>
    <t>L2.2</t>
  </si>
  <si>
    <t>ПРОМЫШЛЕННЫЕ</t>
  </si>
  <si>
    <t>НАСЕЛЕНИЕ</t>
  </si>
  <si>
    <t>ПРОЧИЕ</t>
  </si>
  <si>
    <t>ПОЛЕЗНЫЙ ОТПУСК</t>
  </si>
  <si>
    <t>Промышленные потребители</t>
  </si>
  <si>
    <t>Всего</t>
  </si>
  <si>
    <t>Проживающее в многоквартирных домах</t>
  </si>
  <si>
    <t>Проживающее в индивидуальных домах</t>
  </si>
  <si>
    <t>На нужды отопления</t>
  </si>
  <si>
    <t xml:space="preserve">На нужды горячего водоснабжения </t>
  </si>
  <si>
    <t>Собственные нужды электроснабжающих организаций</t>
  </si>
  <si>
    <t>Компенсация расхода т/э на передачу организациями</t>
  </si>
  <si>
    <t>Собственные нужды электро-снабжающих организаций</t>
  </si>
  <si>
    <t xml:space="preserve">1)Отправьте на единый электронный адрес технической поддержки HELP@EIAS.RU </t>
  </si>
  <si>
    <t>2)Позвоните в службу технической поддержки по телефону: 8(495)994-72-53</t>
  </si>
  <si>
    <t>1. Порядок подключения представлен на Интернет-сайте http://eias.ru/</t>
  </si>
  <si>
    <t>Должностное лицо, ответственное за составление формы</t>
  </si>
  <si>
    <t>Наименование организации</t>
  </si>
  <si>
    <t>Собственные и производственные нужды энергоснабжающих организаций</t>
  </si>
  <si>
    <t>Компенсация расхода тепловой энергии на передачу организациями, оказывающими услуги по передаче тепловой энергии</t>
  </si>
  <si>
    <t>Промышленные и приравненные к ним потребители</t>
  </si>
  <si>
    <t xml:space="preserve"> Здесь Вы можете оставить свои комментарии</t>
  </si>
  <si>
    <t>производство (некомбинированная выработка)+передача+сбыт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</si>
  <si>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</si>
  <si>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</si>
  <si>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</si>
  <si>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</si>
  <si>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</si>
  <si>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</si>
  <si>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1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</si>
  <si>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</si>
  <si>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</si>
  <si>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</si>
  <si>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</si>
  <si>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</si>
  <si>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</si>
  <si>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Полезный отпуск теплоэнергии в паре</t>
  </si>
  <si>
    <t xml:space="preserve">1. В настоящем разделе отражаются сведения об объемах полезного отпуска и стоимости тепловой энергии в паре, определенных по группам потребителей. </t>
  </si>
  <si>
    <t>2. В графах 3, 4, 5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</si>
  <si>
    <t>4. В графах 4, 7 отражается информация по потребителям, финансируемым из федерального бюджета, а в графах 5, 8 по потребителям, финансируемым из регионального и муниципального бюджета.</t>
  </si>
  <si>
    <t>5. В строках 123, 124 отражается информация организациями, оказывающими услуги отопления и горячего водоснабжения.</t>
  </si>
  <si>
    <t>6. В строке 180 отображаются суммарные объем и стоимость проданной тепловой энергии (сумма строк 110, 120, 130-170).</t>
  </si>
  <si>
    <t>Представляют</t>
  </si>
  <si>
    <t>Сроки представления</t>
  </si>
  <si>
    <t>Форма № 46-ТЭ (полезный отпуск)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</si>
  <si>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</si>
  <si>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</si>
  <si>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</si>
  <si>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</si>
  <si>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</si>
  <si>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Наименование</t>
  </si>
  <si>
    <t>Код строки</t>
  </si>
  <si>
    <t xml:space="preserve">Объем тепловой энергии за отчетный месяц (год), тыс Гкал </t>
  </si>
  <si>
    <t>всего</t>
  </si>
  <si>
    <t>в том числе для потребителей</t>
  </si>
  <si>
    <t>федерального бюджета</t>
  </si>
  <si>
    <t>регионального и муниципального бюджета</t>
  </si>
  <si>
    <t>Промышленные и приравнен-ные к ним потребители</t>
  </si>
  <si>
    <t>Население всего:</t>
  </si>
  <si>
    <t>- проживающее в многоквартирных домах</t>
  </si>
  <si>
    <t>- проживающее в индивидуальных домах</t>
  </si>
  <si>
    <t>- на нужды отопления</t>
  </si>
  <si>
    <t xml:space="preserve">- на нужды горячего водоснабжения </t>
  </si>
  <si>
    <t>Бюджетные организации</t>
  </si>
  <si>
    <t>Другие теплосбытовые и теплоснабжающие организации</t>
  </si>
  <si>
    <t>Прочие потребители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</si>
  <si>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</si>
  <si>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</si>
  <si>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</si>
  <si>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</si>
  <si>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</si>
  <si>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</si>
  <si>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</si>
  <si>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</si>
  <si>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</si>
  <si>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</si>
  <si>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</si>
  <si>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</si>
  <si>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</si>
  <si>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</si>
  <si>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</si>
  <si>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</si>
  <si>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</si>
  <si>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</si>
  <si>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</si>
  <si>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</si>
  <si>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</si>
  <si>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</si>
  <si>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</si>
  <si>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</si>
  <si>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</si>
  <si>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</si>
  <si>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</si>
  <si>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</si>
  <si>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</si>
  <si>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</si>
  <si>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</si>
  <si>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</si>
  <si>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</si>
  <si>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</si>
  <si>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</si>
  <si>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</si>
  <si>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Объем тепловой энергии.ВСЕГО</t>
  </si>
  <si>
    <t>Демидовское</t>
  </si>
  <si>
    <t>Сычевское</t>
  </si>
  <si>
    <t>Знаменское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</si>
  <si>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</si>
  <si>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</si>
  <si>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</si>
  <si>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</si>
  <si>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</si>
  <si>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</si>
  <si>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</si>
  <si>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</si>
  <si>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</si>
  <si>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</si>
  <si>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</si>
  <si>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</si>
  <si>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</si>
  <si>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</si>
  <si>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</si>
  <si>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</si>
  <si>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</si>
  <si>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</si>
  <si>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</si>
  <si>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</si>
  <si>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</si>
  <si>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</si>
  <si>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</si>
  <si>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</si>
  <si>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</si>
  <si>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</si>
  <si>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</si>
  <si>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</si>
  <si>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</si>
  <si>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</si>
  <si>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</si>
  <si>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</si>
  <si>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</si>
  <si>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</si>
  <si>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</si>
  <si>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</si>
  <si>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</si>
  <si>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</si>
  <si>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</si>
  <si>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</si>
  <si>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</si>
  <si>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</si>
  <si>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</si>
  <si>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</si>
  <si>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</si>
  <si>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</si>
  <si>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</si>
  <si>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</si>
  <si>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</si>
  <si>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Название филиала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</si>
  <si>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</si>
  <si>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</si>
  <si>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</si>
  <si>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</si>
  <si>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Забайкальский край</t>
  </si>
  <si>
    <t>Камчатский край</t>
  </si>
  <si>
    <t>Полезный отпуск теплоэнергии в горячей воде</t>
  </si>
  <si>
    <t>по ОКЕИ: тысяча гигакалорий – 234, рубли - 384</t>
  </si>
  <si>
    <t>Другие теплосбытовые и теплоснабжающие  организации</t>
  </si>
  <si>
    <t>Собственные и производст-венные нужды энерго-снабжающих организаций</t>
  </si>
  <si>
    <t>Компенсация расхода тепловой энергии на передачу организациями, оказывающи-ми услуги по передаче тепловой энергии</t>
  </si>
  <si>
    <t>- месяц</t>
  </si>
  <si>
    <t>- год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</si>
  <si>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</si>
  <si>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</si>
  <si>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</si>
  <si>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</si>
  <si>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</si>
  <si>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</si>
  <si>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/>
  </si>
  <si>
    <t>производство комбинированная выработка</t>
  </si>
  <si>
    <t>МУП "Коммунальщик"</t>
  </si>
  <si>
    <t>Передача+Сбыт</t>
  </si>
  <si>
    <t>ООО "Коммунальщик"</t>
  </si>
  <si>
    <t>производство (некомбинированная выработка)+передача</t>
  </si>
  <si>
    <t>Никольское</t>
  </si>
  <si>
    <t>производство (некомбинированная выработка)+сбыт</t>
  </si>
  <si>
    <t>7708503727</t>
  </si>
  <si>
    <t>производство (некомбинированная выработка)</t>
  </si>
  <si>
    <t>7717127211</t>
  </si>
  <si>
    <t xml:space="preserve">Объем тепловой энергии.Потребители фед.бюджета. </t>
  </si>
  <si>
    <t>Объем тепловой энергии.Потребители рег. Бюджета</t>
  </si>
  <si>
    <t>Стоимость тепловой энергии.ВСЕГО</t>
  </si>
  <si>
    <t xml:space="preserve">Стоимость тепловой энергии.Потребители фед.бюджета. </t>
  </si>
  <si>
    <t>Стоимость тепловой энергии.Потребители рег. Бюджета</t>
  </si>
  <si>
    <t>3. В графах 6, 7, 8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</t>
  </si>
  <si>
    <t xml:space="preserve">юридические лица - поставщики тепловой энергии: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
</t>
  </si>
  <si>
    <t>Стоимость тепловой энергии за отчетный месяц (год), тыс руб (товарная продукция)</t>
  </si>
  <si>
    <t>Коды по ОКЕИ: тысяча гигакалорий - 234, рубли - 384</t>
  </si>
  <si>
    <t>Здесь Вы можете оставить свои комментарии.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</si>
  <si>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</si>
  <si>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</si>
  <si>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</si>
  <si>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</si>
  <si>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</si>
  <si>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 xml:space="preserve">N 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</si>
  <si>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</si>
  <si>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</si>
  <si>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</si>
  <si>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</si>
  <si>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</si>
  <si>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</si>
  <si>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Регион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</si>
  <si>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</si>
  <si>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</si>
  <si>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</si>
  <si>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</si>
  <si>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</si>
  <si>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</si>
  <si>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</si>
  <si>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</si>
  <si>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</si>
  <si>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</si>
  <si>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</si>
  <si>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</si>
  <si>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</si>
  <si>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</si>
  <si>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</si>
  <si>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</si>
  <si>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</si>
  <si>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</si>
  <si>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</si>
  <si>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</si>
  <si>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</si>
  <si>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</si>
  <si>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</si>
  <si>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</si>
  <si>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</si>
  <si>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</si>
  <si>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</si>
  <si>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</si>
  <si>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</si>
  <si>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</si>
  <si>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</si>
  <si>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</si>
  <si>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</si>
  <si>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</si>
  <si>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</si>
  <si>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</si>
  <si>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</si>
  <si>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</si>
  <si>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</si>
  <si>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</si>
  <si>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</si>
  <si>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</si>
  <si>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</si>
  <si>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</si>
  <si>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</si>
  <si>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</si>
  <si>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</si>
  <si>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</si>
  <si>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</si>
  <si>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ООО "Теплосервис"</t>
  </si>
  <si>
    <t>Филиал ОАО Концерн Росэнергоатом Смоленская атомная станция</t>
  </si>
  <si>
    <t>672443001</t>
  </si>
  <si>
    <t>Ссылка</t>
  </si>
  <si>
    <t>Причина</t>
  </si>
  <si>
    <t>Обязательность выполнения</t>
  </si>
  <si>
    <t xml:space="preserve"> филиал ОАО "Квадра" "Смоленская региональная генерация"</t>
  </si>
  <si>
    <t>ГОУ ВПО "Военная академия войсковой ПВО ВС РФ имени маршала Советского Союза А.М. Василевского"</t>
  </si>
  <si>
    <t>МУП "Автоколонна 1308"</t>
  </si>
  <si>
    <t>ОАО "Заднепровье"</t>
  </si>
  <si>
    <t>6714000381</t>
  </si>
  <si>
    <t>ОАО "ПО "Кристалл"</t>
  </si>
  <si>
    <t>6731044928</t>
  </si>
  <si>
    <t>ОАО "Ремонтно-эксплуатационное управление" по месту нахождения обособленного подразделения "Смоленский ХРУ"</t>
  </si>
  <si>
    <t>ФГУП "РТРС" "Смоленский ОРТПЦ"</t>
  </si>
  <si>
    <t>ГУП учреждения ЯО-100/6 ГУИН Минюста России по УИН Смоленской области</t>
  </si>
  <si>
    <t>ООО "Промконсервы"</t>
  </si>
  <si>
    <t>7728276053</t>
  </si>
  <si>
    <t>СОГУ "Жуковский психоневрологический интернат с обособленным спецотделением"</t>
  </si>
  <si>
    <t>6714005580</t>
  </si>
  <si>
    <t>ФГУ ДЭП №3</t>
  </si>
  <si>
    <t>6727000981</t>
  </si>
  <si>
    <t>Горелый Константин Александрович</t>
  </si>
  <si>
    <t>Переварюха Владимир Михайлович</t>
  </si>
  <si>
    <t>Главный энергетик</t>
  </si>
  <si>
    <t>3-44-33</t>
  </si>
  <si>
    <t>МР</t>
  </si>
  <si>
    <t>МО</t>
  </si>
  <si>
    <t>МО ОКТМО</t>
  </si>
  <si>
    <t>ОРГАНИЗАЦИЯ</t>
  </si>
  <si>
    <t>ВИД ДЕЯТЕЛЬНОСТИ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</si>
  <si>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</si>
  <si>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</si>
  <si>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</si>
  <si>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</si>
  <si>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</si>
  <si>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</si>
  <si>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</si>
  <si>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</si>
  <si>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</si>
  <si>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</si>
  <si>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</si>
  <si>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</si>
  <si>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</si>
  <si>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</si>
  <si>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</si>
  <si>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</si>
  <si>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</si>
  <si>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</si>
  <si>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</si>
  <si>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</si>
  <si>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</si>
  <si>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</si>
  <si>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</si>
  <si>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</si>
  <si>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</si>
  <si>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</si>
  <si>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</si>
  <si>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</si>
  <si>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</si>
  <si>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</si>
  <si>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</si>
  <si>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</si>
  <si>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</si>
  <si>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</si>
  <si>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</si>
  <si>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</si>
  <si>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</si>
  <si>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</si>
  <si>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</si>
  <si>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</si>
  <si>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</si>
  <si>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</si>
  <si>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</si>
  <si>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</si>
  <si>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</si>
  <si>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</si>
  <si>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</si>
  <si>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</si>
  <si>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</si>
  <si>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</si>
  <si>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</si>
  <si>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</si>
  <si>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</si>
  <si>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</si>
  <si>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</si>
  <si>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</si>
  <si>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</si>
  <si>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</si>
  <si>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</si>
  <si>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</si>
  <si>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</si>
  <si>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</si>
  <si>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</si>
  <si>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</si>
  <si>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</si>
  <si>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</si>
  <si>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</si>
  <si>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</si>
  <si>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</si>
  <si>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</si>
  <si>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</si>
  <si>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</si>
  <si>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</si>
  <si>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</si>
  <si>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</si>
  <si>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</si>
  <si>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</si>
  <si>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</si>
  <si>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</si>
  <si>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</si>
  <si>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</si>
  <si>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</si>
  <si>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</si>
  <si>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</si>
  <si>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</si>
  <si>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</si>
  <si>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</si>
  <si>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</si>
  <si>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</si>
  <si>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</si>
  <si>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</si>
  <si>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</si>
  <si>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</si>
  <si>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</si>
  <si>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</si>
  <si>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</si>
  <si>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</si>
  <si>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</si>
  <si>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</si>
  <si>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</si>
  <si>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</si>
  <si>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</si>
  <si>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</si>
  <si>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</si>
  <si>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</si>
  <si>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</si>
  <si>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</si>
  <si>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</si>
  <si>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</si>
  <si>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</si>
  <si>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</si>
  <si>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</si>
  <si>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</si>
  <si>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</si>
  <si>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</si>
  <si>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</si>
  <si>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</si>
  <si>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</si>
  <si>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</si>
  <si>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</si>
  <si>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</si>
  <si>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</si>
  <si>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</si>
  <si>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</si>
  <si>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</si>
  <si>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215500, Смоленская обл., г.Сафоново, ул.Октябрьская, д.78</t>
  </si>
  <si>
    <t>Заголовок!G20</t>
  </si>
  <si>
    <t>Не указано значение!</t>
  </si>
  <si>
    <t>Ошибка</t>
  </si>
  <si>
    <t>07521831</t>
  </si>
  <si>
    <t>66241501000</t>
  </si>
  <si>
    <t>25.2</t>
  </si>
  <si>
    <t>«_10___» ___02______2010__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</si>
</sst>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7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9"/>
      <color indexed="9"/>
      <name val="Tahoma"/>
      <family val="2"/>
    </font>
    <font>
      <b/>
      <sz val="14"/>
      <name val="Tahoma"/>
      <family val="2"/>
    </font>
    <font>
      <b/>
      <sz val="9"/>
      <color indexed="55"/>
      <name val="Tahoma"/>
      <family val="2"/>
    </font>
    <font>
      <sz val="10"/>
      <color indexed="9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color indexed="55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2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1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8" fillId="0" borderId="1">
      <alignment/>
      <protection locked="0"/>
    </xf>
    <xf numFmtId="173" fontId="28" fillId="0" borderId="0">
      <alignment/>
      <protection locked="0"/>
    </xf>
    <xf numFmtId="174" fontId="28" fillId="0" borderId="0">
      <alignment/>
      <protection locked="0"/>
    </xf>
    <xf numFmtId="173" fontId="28" fillId="0" borderId="0">
      <alignment/>
      <protection locked="0"/>
    </xf>
    <xf numFmtId="174" fontId="28" fillId="0" borderId="0">
      <alignment/>
      <protection locked="0"/>
    </xf>
    <xf numFmtId="175" fontId="28" fillId="0" borderId="0">
      <alignment/>
      <protection locked="0"/>
    </xf>
    <xf numFmtId="172" fontId="29" fillId="0" borderId="0">
      <alignment/>
      <protection locked="0"/>
    </xf>
    <xf numFmtId="172" fontId="29" fillId="0" borderId="0">
      <alignment/>
      <protection locked="0"/>
    </xf>
    <xf numFmtId="172" fontId="28" fillId="0" borderId="1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2" applyNumberFormat="0" applyAlignment="0" applyProtection="0"/>
    <xf numFmtId="0" fontId="34" fillId="21" borderId="3" applyNumberFormat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Fill="0" applyBorder="0" applyAlignment="0" applyProtection="0"/>
    <xf numFmtId="168" fontId="37" fillId="0" borderId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0" fontId="43" fillId="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Alignment="0" applyProtection="0"/>
    <xf numFmtId="0" fontId="48" fillId="0" borderId="7" applyNumberFormat="0" applyFill="0" applyAlignment="0" applyProtection="0"/>
    <xf numFmtId="0" fontId="4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51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167" fontId="4" fillId="0" borderId="11">
      <alignment/>
      <protection locked="0"/>
    </xf>
    <xf numFmtId="0" fontId="47" fillId="7" borderId="2" applyNumberFormat="0" applyAlignment="0" applyProtection="0"/>
    <xf numFmtId="0" fontId="51" fillId="20" borderId="9" applyNumberFormat="0" applyAlignment="0" applyProtection="0"/>
    <xf numFmtId="0" fontId="33" fillId="20" borderId="2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5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13">
      <alignment wrapText="1"/>
      <protection/>
    </xf>
    <xf numFmtId="0" fontId="5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168" fontId="56" fillId="22" borderId="14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9" fontId="4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54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3" fillId="4" borderId="0" applyNumberFormat="0" applyBorder="0" applyAlignment="0" applyProtection="0"/>
    <xf numFmtId="176" fontId="28" fillId="0" borderId="0">
      <alignment/>
      <protection locked="0"/>
    </xf>
  </cellStyleXfs>
  <cellXfs count="205">
    <xf numFmtId="49" fontId="0" fillId="0" borderId="0" xfId="0" applyAlignment="1">
      <alignment vertical="top"/>
    </xf>
    <xf numFmtId="0" fontId="0" fillId="0" borderId="0" xfId="0" applyNumberFormat="1" applyAlignment="1">
      <alignment vertical="top"/>
    </xf>
    <xf numFmtId="49" fontId="22" fillId="0" borderId="0" xfId="0" applyFont="1" applyAlignment="1">
      <alignment vertical="top"/>
    </xf>
    <xf numFmtId="49" fontId="0" fillId="0" borderId="0" xfId="0" applyFont="1" applyAlignment="1">
      <alignment vertical="top"/>
    </xf>
    <xf numFmtId="49" fontId="21" fillId="0" borderId="0" xfId="0" applyFont="1" applyAlignment="1">
      <alignment vertical="top"/>
    </xf>
    <xf numFmtId="49" fontId="21" fillId="24" borderId="16" xfId="0" applyFont="1" applyFill="1" applyBorder="1" applyAlignment="1">
      <alignment vertical="top" wrapText="1"/>
    </xf>
    <xf numFmtId="49" fontId="21" fillId="24" borderId="17" xfId="0" applyFont="1" applyFill="1" applyBorder="1" applyAlignment="1">
      <alignment vertical="top" wrapText="1"/>
    </xf>
    <xf numFmtId="49" fontId="22" fillId="24" borderId="16" xfId="0" applyFont="1" applyFill="1" applyBorder="1" applyAlignment="1">
      <alignment vertical="top" wrapText="1"/>
    </xf>
    <xf numFmtId="49" fontId="22" fillId="24" borderId="17" xfId="0" applyFont="1" applyFill="1" applyBorder="1" applyAlignment="1">
      <alignment vertical="top" wrapText="1"/>
    </xf>
    <xf numFmtId="49" fontId="25" fillId="24" borderId="17" xfId="156" applyNumberFormat="1" applyFont="1" applyFill="1" applyBorder="1" applyAlignment="1" applyProtection="1">
      <alignment vertical="top" wrapText="1"/>
      <protection/>
    </xf>
    <xf numFmtId="49" fontId="26" fillId="24" borderId="17" xfId="0" applyFont="1" applyFill="1" applyBorder="1" applyAlignment="1">
      <alignment vertical="top" wrapText="1"/>
    </xf>
    <xf numFmtId="49" fontId="27" fillId="0" borderId="0" xfId="0" applyFont="1" applyAlignment="1">
      <alignment vertical="top"/>
    </xf>
    <xf numFmtId="49" fontId="22" fillId="0" borderId="0" xfId="0" applyFont="1" applyAlignment="1">
      <alignment horizontal="left" vertical="top" indent="1"/>
    </xf>
    <xf numFmtId="49" fontId="0" fillId="0" borderId="0" xfId="232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231" applyNumberFormat="1" applyFont="1">
      <alignment vertical="top"/>
      <protection/>
    </xf>
    <xf numFmtId="49" fontId="0" fillId="0" borderId="0" xfId="231" applyFont="1">
      <alignment vertical="top"/>
      <protection/>
    </xf>
    <xf numFmtId="0" fontId="58" fillId="0" borderId="0" xfId="233" applyFont="1" applyAlignment="1">
      <alignment vertical="center"/>
      <protection/>
    </xf>
    <xf numFmtId="0" fontId="59" fillId="0" borderId="0" xfId="231" applyNumberFormat="1" applyFont="1" applyFill="1">
      <alignment vertical="top"/>
      <protection/>
    </xf>
    <xf numFmtId="0" fontId="57" fillId="0" borderId="0" xfId="233" applyFont="1" applyAlignment="1">
      <alignment vertical="center"/>
      <protection/>
    </xf>
    <xf numFmtId="0" fontId="60" fillId="0" borderId="0" xfId="168" applyFont="1" applyAlignment="1" applyProtection="1">
      <alignment horizontal="centerContinuous" vertical="center" wrapText="1"/>
      <protection locked="0"/>
    </xf>
    <xf numFmtId="49" fontId="0" fillId="0" borderId="0" xfId="231" applyFont="1" applyAlignment="1">
      <alignment horizontal="centerContinuous" vertical="center"/>
      <protection/>
    </xf>
    <xf numFmtId="49" fontId="0" fillId="0" borderId="0" xfId="231" applyFont="1" applyAlignment="1">
      <alignment vertical="top"/>
      <protection/>
    </xf>
    <xf numFmtId="0" fontId="58" fillId="0" borderId="0" xfId="235" applyFont="1">
      <alignment/>
      <protection/>
    </xf>
    <xf numFmtId="49" fontId="0" fillId="24" borderId="0" xfId="231" applyFont="1" applyFill="1" applyBorder="1" applyAlignment="1">
      <alignment vertical="top"/>
      <protection/>
    </xf>
    <xf numFmtId="49" fontId="0" fillId="0" borderId="0" xfId="231" applyFont="1" applyBorder="1">
      <alignment vertical="top"/>
      <protection/>
    </xf>
    <xf numFmtId="49" fontId="59" fillId="0" borderId="0" xfId="231" applyFont="1">
      <alignment vertical="top"/>
      <protection/>
    </xf>
    <xf numFmtId="49" fontId="0" fillId="0" borderId="0" xfId="231" applyFont="1" applyBorder="1" applyAlignment="1">
      <alignment vertical="top" wrapText="1"/>
      <protection/>
    </xf>
    <xf numFmtId="49" fontId="59" fillId="0" borderId="0" xfId="231" applyFont="1" applyBorder="1">
      <alignment vertical="top"/>
      <protection/>
    </xf>
    <xf numFmtId="49" fontId="59" fillId="0" borderId="0" xfId="231" applyFont="1" applyAlignment="1">
      <alignment vertical="top" wrapText="1"/>
      <protection/>
    </xf>
    <xf numFmtId="0" fontId="61" fillId="0" borderId="18" xfId="236" applyFont="1" applyBorder="1" applyAlignment="1">
      <alignment horizontal="center" vertical="center" wrapText="1"/>
      <protection/>
    </xf>
    <xf numFmtId="0" fontId="61" fillId="0" borderId="13" xfId="236" applyFont="1" applyBorder="1" applyAlignment="1">
      <alignment horizontal="center" vertical="center" wrapText="1"/>
      <protection/>
    </xf>
    <xf numFmtId="0" fontId="61" fillId="0" borderId="19" xfId="236" applyFont="1" applyBorder="1" applyAlignment="1">
      <alignment horizontal="center" vertical="center" wrapText="1"/>
      <protection/>
    </xf>
    <xf numFmtId="49" fontId="62" fillId="0" borderId="0" xfId="235" applyNumberFormat="1" applyFont="1">
      <alignment/>
      <protection/>
    </xf>
    <xf numFmtId="49" fontId="62" fillId="0" borderId="0" xfId="234" applyNumberFormat="1" applyFont="1">
      <alignment/>
      <protection/>
    </xf>
    <xf numFmtId="0" fontId="62" fillId="0" borderId="0" xfId="234" applyFont="1">
      <alignment/>
      <protection/>
    </xf>
    <xf numFmtId="0" fontId="58" fillId="0" borderId="0" xfId="234" applyFont="1">
      <alignment/>
      <protection/>
    </xf>
    <xf numFmtId="0" fontId="60" fillId="0" borderId="0" xfId="234" applyFont="1" applyAlignment="1">
      <alignment horizontal="centerContinuous" vertical="center"/>
      <protection/>
    </xf>
    <xf numFmtId="0" fontId="63" fillId="0" borderId="0" xfId="234" applyFont="1" applyAlignment="1">
      <alignment horizontal="centerContinuous" vertical="center"/>
      <protection/>
    </xf>
    <xf numFmtId="0" fontId="58" fillId="0" borderId="0" xfId="234" applyFont="1" applyAlignment="1">
      <alignment horizontal="centerContinuous" vertical="center"/>
      <protection/>
    </xf>
    <xf numFmtId="0" fontId="58" fillId="0" borderId="20" xfId="234" applyFont="1" applyBorder="1" applyAlignment="1">
      <alignment horizontal="center" vertical="center" wrapText="1"/>
      <protection/>
    </xf>
    <xf numFmtId="0" fontId="58" fillId="0" borderId="21" xfId="234" applyFont="1" applyBorder="1" applyAlignment="1">
      <alignment horizontal="center" vertical="center" wrapText="1"/>
      <protection/>
    </xf>
    <xf numFmtId="0" fontId="58" fillId="0" borderId="22" xfId="234" applyFont="1" applyBorder="1" applyAlignment="1">
      <alignment horizontal="center" vertical="center" wrapText="1"/>
      <protection/>
    </xf>
    <xf numFmtId="0" fontId="58" fillId="0" borderId="23" xfId="234" applyFont="1" applyBorder="1" applyAlignment="1">
      <alignment horizontal="center" vertical="center" wrapText="1"/>
      <protection/>
    </xf>
    <xf numFmtId="0" fontId="58" fillId="0" borderId="13" xfId="234" applyFont="1" applyBorder="1" applyAlignment="1">
      <alignment horizontal="center" vertical="center" wrapText="1"/>
      <protection/>
    </xf>
    <xf numFmtId="0" fontId="58" fillId="0" borderId="0" xfId="234" applyFont="1" applyBorder="1">
      <alignment/>
      <protection/>
    </xf>
    <xf numFmtId="0" fontId="58" fillId="0" borderId="0" xfId="234" applyFont="1" applyAlignment="1">
      <alignment horizontal="center" vertical="center"/>
      <protection/>
    </xf>
    <xf numFmtId="0" fontId="15" fillId="0" borderId="0" xfId="231" applyNumberFormat="1" applyFont="1" applyAlignment="1">
      <alignment horizontal="center" vertical="center"/>
      <protection/>
    </xf>
    <xf numFmtId="177" fontId="58" fillId="22" borderId="24" xfId="234" applyNumberFormat="1" applyFont="1" applyFill="1" applyBorder="1" applyAlignment="1" applyProtection="1">
      <alignment horizontal="center" vertical="center" wrapText="1"/>
      <protection locked="0"/>
    </xf>
    <xf numFmtId="0" fontId="58" fillId="0" borderId="25" xfId="234" applyFont="1" applyBorder="1" applyAlignment="1">
      <alignment horizontal="center" vertical="center" wrapText="1"/>
      <protection/>
    </xf>
    <xf numFmtId="177" fontId="58" fillId="22" borderId="25" xfId="234" applyNumberFormat="1" applyFont="1" applyFill="1" applyBorder="1" applyAlignment="1" applyProtection="1">
      <alignment horizontal="center" vertical="center" wrapText="1"/>
      <protection locked="0"/>
    </xf>
    <xf numFmtId="177" fontId="58" fillId="22" borderId="26" xfId="234" applyNumberFormat="1" applyFont="1" applyFill="1" applyBorder="1" applyAlignment="1" applyProtection="1">
      <alignment horizontal="center" vertical="center" wrapText="1"/>
      <protection locked="0"/>
    </xf>
    <xf numFmtId="177" fontId="58" fillId="22" borderId="27" xfId="234" applyNumberFormat="1" applyFont="1" applyFill="1" applyBorder="1" applyAlignment="1" applyProtection="1">
      <alignment horizontal="center" vertical="center" wrapText="1"/>
      <protection locked="0"/>
    </xf>
    <xf numFmtId="177" fontId="58" fillId="4" borderId="28" xfId="234" applyNumberFormat="1" applyFont="1" applyFill="1" applyBorder="1" applyAlignment="1" applyProtection="1">
      <alignment horizontal="center" vertical="center" wrapText="1"/>
      <protection/>
    </xf>
    <xf numFmtId="177" fontId="58" fillId="4" borderId="29" xfId="234" applyNumberFormat="1" applyFont="1" applyFill="1" applyBorder="1" applyAlignment="1" applyProtection="1">
      <alignment horizontal="center" vertical="center" wrapText="1"/>
      <protection/>
    </xf>
    <xf numFmtId="0" fontId="65" fillId="0" borderId="12" xfId="234" applyFont="1" applyBorder="1" applyAlignment="1">
      <alignment horizontal="center" vertical="center" wrapText="1"/>
      <protection/>
    </xf>
    <xf numFmtId="0" fontId="65" fillId="0" borderId="30" xfId="234" applyFont="1" applyBorder="1" applyAlignment="1">
      <alignment horizontal="center" vertical="center" wrapText="1"/>
      <protection/>
    </xf>
    <xf numFmtId="0" fontId="65" fillId="0" borderId="31" xfId="234" applyFont="1" applyBorder="1" applyAlignment="1">
      <alignment horizontal="center" vertical="center" wrapText="1"/>
      <protection/>
    </xf>
    <xf numFmtId="0" fontId="58" fillId="0" borderId="28" xfId="234" applyFont="1" applyBorder="1" applyAlignment="1">
      <alignment horizontal="center" vertical="center"/>
      <protection/>
    </xf>
    <xf numFmtId="0" fontId="58" fillId="0" borderId="15" xfId="234" applyFont="1" applyBorder="1" applyAlignment="1">
      <alignment horizontal="left" vertical="center" wrapText="1"/>
      <protection/>
    </xf>
    <xf numFmtId="0" fontId="58" fillId="0" borderId="18" xfId="234" applyFont="1" applyBorder="1" applyAlignment="1">
      <alignment horizontal="left" vertical="center" wrapText="1"/>
      <protection/>
    </xf>
    <xf numFmtId="0" fontId="58" fillId="0" borderId="32" xfId="234" applyFont="1" applyBorder="1" applyAlignment="1">
      <alignment horizontal="left" vertical="center"/>
      <protection/>
    </xf>
    <xf numFmtId="0" fontId="58" fillId="0" borderId="18" xfId="234" applyFont="1" applyBorder="1" applyAlignment="1">
      <alignment horizontal="left" vertical="center" wrapText="1" indent="1"/>
      <protection/>
    </xf>
    <xf numFmtId="0" fontId="58" fillId="0" borderId="33" xfId="234" applyFont="1" applyBorder="1" applyAlignment="1">
      <alignment horizontal="left" vertical="center" wrapText="1"/>
      <protection/>
    </xf>
    <xf numFmtId="0" fontId="58" fillId="0" borderId="28" xfId="234" applyFont="1" applyBorder="1" applyAlignment="1">
      <alignment horizontal="center" vertical="center" wrapText="1"/>
      <protection/>
    </xf>
    <xf numFmtId="49" fontId="59" fillId="0" borderId="0" xfId="231" applyFont="1" applyAlignment="1">
      <alignment vertical="top"/>
      <protection/>
    </xf>
    <xf numFmtId="49" fontId="0" fillId="0" borderId="0" xfId="230" applyFont="1">
      <alignment vertical="top"/>
      <protection/>
    </xf>
    <xf numFmtId="49" fontId="66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7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8" fillId="0" borderId="0" xfId="157" applyNumberFormat="1" applyFont="1" applyAlignment="1" applyProtection="1">
      <alignment horizontal="justify" vertical="top"/>
      <protection/>
    </xf>
    <xf numFmtId="49" fontId="0" fillId="0" borderId="0" xfId="230" applyFont="1">
      <alignment vertical="top"/>
      <protection/>
    </xf>
    <xf numFmtId="49" fontId="58" fillId="0" borderId="0" xfId="230" applyFont="1" applyAlignment="1">
      <alignment horizontal="justify" vertical="center"/>
      <protection/>
    </xf>
    <xf numFmtId="0" fontId="58" fillId="0" borderId="0" xfId="235" applyFont="1" applyAlignment="1">
      <alignment horizontal="justify" vertical="center"/>
      <protection/>
    </xf>
    <xf numFmtId="0" fontId="58" fillId="0" borderId="25" xfId="229" applyFont="1" applyFill="1" applyBorder="1" applyAlignment="1">
      <alignment horizontal="right" vertical="center" wrapText="1"/>
      <protection/>
    </xf>
    <xf numFmtId="0" fontId="58" fillId="0" borderId="13" xfId="229" applyFont="1" applyFill="1" applyBorder="1" applyAlignment="1">
      <alignment horizontal="right" vertical="center" wrapText="1"/>
      <protection/>
    </xf>
    <xf numFmtId="0" fontId="15" fillId="0" borderId="34" xfId="175" applyFont="1" applyFill="1" applyBorder="1" applyAlignment="1">
      <alignment horizontal="center" vertical="center" wrapText="1"/>
      <protection/>
    </xf>
    <xf numFmtId="0" fontId="15" fillId="0" borderId="24" xfId="175" applyFont="1" applyFill="1" applyBorder="1" applyAlignment="1">
      <alignment horizontal="center" vertical="center" wrapText="1"/>
      <protection/>
    </xf>
    <xf numFmtId="0" fontId="15" fillId="0" borderId="27" xfId="175" applyFont="1" applyFill="1" applyBorder="1" applyAlignment="1">
      <alignment horizontal="center" vertical="center" wrapText="1"/>
      <protection/>
    </xf>
    <xf numFmtId="49" fontId="0" fillId="22" borderId="35" xfId="231" applyFont="1" applyFill="1" applyBorder="1" applyAlignment="1" applyProtection="1">
      <alignment horizontal="center" vertical="center" wrapText="1"/>
      <protection locked="0"/>
    </xf>
    <xf numFmtId="49" fontId="0" fillId="4" borderId="35" xfId="231" applyFont="1" applyFill="1" applyBorder="1" applyAlignment="1" applyProtection="1">
      <alignment horizontal="center" vertical="center" wrapText="1"/>
      <protection/>
    </xf>
    <xf numFmtId="49" fontId="15" fillId="0" borderId="15" xfId="231" applyFont="1" applyFill="1" applyBorder="1" applyAlignment="1">
      <alignment horizontal="right" vertical="center" wrapText="1"/>
      <protection/>
    </xf>
    <xf numFmtId="49" fontId="15" fillId="0" borderId="25" xfId="231" applyFont="1" applyFill="1" applyBorder="1" applyAlignment="1" applyProtection="1">
      <alignment horizontal="right" vertical="center" wrapText="1"/>
      <protection/>
    </xf>
    <xf numFmtId="49" fontId="15" fillId="0" borderId="18" xfId="231" applyFont="1" applyFill="1" applyBorder="1" applyAlignment="1">
      <alignment horizontal="right" vertical="center" wrapText="1"/>
      <protection/>
    </xf>
    <xf numFmtId="49" fontId="0" fillId="25" borderId="19" xfId="231" applyFont="1" applyFill="1" applyBorder="1" applyAlignment="1" applyProtection="1">
      <alignment horizontal="center" vertical="center" wrapText="1"/>
      <protection locked="0"/>
    </xf>
    <xf numFmtId="49" fontId="15" fillId="0" borderId="33" xfId="231" applyFont="1" applyFill="1" applyBorder="1" applyAlignment="1">
      <alignment horizontal="right" vertical="center" wrapText="1"/>
      <protection/>
    </xf>
    <xf numFmtId="49" fontId="57" fillId="0" borderId="28" xfId="231" applyFont="1" applyFill="1" applyBorder="1" applyAlignment="1" applyProtection="1">
      <alignment vertical="center" wrapText="1"/>
      <protection/>
    </xf>
    <xf numFmtId="49" fontId="57" fillId="0" borderId="29" xfId="231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>
      <alignment/>
    </xf>
    <xf numFmtId="49" fontId="60" fillId="20" borderId="0" xfId="230" applyFont="1" applyFill="1" applyAlignment="1">
      <alignment horizontal="center" vertical="center"/>
      <protection/>
    </xf>
    <xf numFmtId="49" fontId="15" fillId="7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69" fillId="0" borderId="0" xfId="156" applyNumberFormat="1" applyFont="1" applyAlignment="1" applyProtection="1">
      <alignment horizontal="center" vertical="center"/>
      <protection/>
    </xf>
    <xf numFmtId="49" fontId="0" fillId="22" borderId="36" xfId="231" applyFont="1" applyFill="1" applyBorder="1" applyAlignment="1" applyProtection="1">
      <alignment horizontal="center" vertical="center" wrapText="1"/>
      <protection locked="0"/>
    </xf>
    <xf numFmtId="49" fontId="0" fillId="22" borderId="35" xfId="231" applyFont="1" applyFill="1" applyBorder="1" applyAlignment="1" applyProtection="1">
      <alignment horizontal="center" vertical="center" wrapText="1"/>
      <protection locked="0"/>
    </xf>
    <xf numFmtId="49" fontId="0" fillId="22" borderId="37" xfId="231" applyFont="1" applyFill="1" applyBorder="1" applyAlignment="1" applyProtection="1">
      <alignment horizontal="center" vertical="center" wrapText="1"/>
      <protection locked="0"/>
    </xf>
    <xf numFmtId="0" fontId="70" fillId="0" borderId="0" xfId="231" applyNumberFormat="1" applyFont="1" applyAlignment="1">
      <alignment horizontal="center" vertical="center"/>
      <protection/>
    </xf>
    <xf numFmtId="14" fontId="58" fillId="22" borderId="28" xfId="229" applyNumberFormat="1" applyFont="1" applyFill="1" applyBorder="1" applyAlignment="1" applyProtection="1">
      <alignment horizontal="left" vertical="center" wrapText="1"/>
      <protection locked="0"/>
    </xf>
    <xf numFmtId="0" fontId="58" fillId="22" borderId="28" xfId="229" applyNumberFormat="1" applyFont="1" applyFill="1" applyBorder="1" applyAlignment="1" applyProtection="1">
      <alignment horizontal="left" vertical="center" wrapText="1"/>
      <protection locked="0"/>
    </xf>
    <xf numFmtId="0" fontId="58" fillId="22" borderId="29" xfId="229" applyNumberFormat="1" applyFont="1" applyFill="1" applyBorder="1" applyAlignment="1" applyProtection="1">
      <alignment horizontal="left" vertical="center" wrapText="1"/>
      <protection locked="0"/>
    </xf>
    <xf numFmtId="0" fontId="58" fillId="0" borderId="38" xfId="229" applyFont="1" applyFill="1" applyBorder="1" applyAlignment="1">
      <alignment horizontal="center" vertical="center" wrapText="1"/>
      <protection/>
    </xf>
    <xf numFmtId="49" fontId="58" fillId="0" borderId="39" xfId="0" applyFont="1" applyFill="1" applyBorder="1" applyAlignment="1">
      <alignment vertical="top" wrapText="1"/>
    </xf>
    <xf numFmtId="0" fontId="58" fillId="0" borderId="40" xfId="229" applyFont="1" applyFill="1" applyBorder="1" applyAlignment="1">
      <alignment horizontal="center" vertical="center" wrapText="1"/>
      <protection/>
    </xf>
    <xf numFmtId="49" fontId="58" fillId="0" borderId="41" xfId="0" applyFont="1" applyFill="1" applyBorder="1" applyAlignment="1">
      <alignment vertical="top" wrapText="1"/>
    </xf>
    <xf numFmtId="49" fontId="58" fillId="0" borderId="42" xfId="0" applyFont="1" applyFill="1" applyBorder="1" applyAlignment="1">
      <alignment vertical="top" wrapText="1"/>
    </xf>
    <xf numFmtId="49" fontId="58" fillId="0" borderId="43" xfId="0" applyFont="1" applyFill="1" applyBorder="1" applyAlignment="1">
      <alignment vertical="top" wrapText="1"/>
    </xf>
    <xf numFmtId="0" fontId="58" fillId="0" borderId="44" xfId="229" applyFont="1" applyFill="1" applyBorder="1" applyAlignment="1">
      <alignment horizontal="center" vertical="center" wrapText="1"/>
      <protection/>
    </xf>
    <xf numFmtId="0" fontId="58" fillId="0" borderId="45" xfId="229" applyFont="1" applyFill="1" applyBorder="1" applyAlignment="1">
      <alignment horizontal="center" vertical="center" wrapText="1"/>
      <protection/>
    </xf>
    <xf numFmtId="0" fontId="58" fillId="0" borderId="46" xfId="229" applyFont="1" applyFill="1" applyBorder="1" applyAlignment="1">
      <alignment horizontal="center" vertical="center" wrapText="1"/>
      <protection/>
    </xf>
    <xf numFmtId="0" fontId="58" fillId="0" borderId="47" xfId="229" applyFont="1" applyFill="1" applyBorder="1" applyAlignment="1">
      <alignment horizontal="center" vertical="center" wrapText="1"/>
      <protection/>
    </xf>
    <xf numFmtId="0" fontId="58" fillId="0" borderId="48" xfId="229" applyFont="1" applyFill="1" applyBorder="1" applyAlignment="1">
      <alignment horizontal="center" vertical="center" wrapText="1"/>
      <protection/>
    </xf>
    <xf numFmtId="0" fontId="58" fillId="0" borderId="49" xfId="229" applyFont="1" applyFill="1" applyBorder="1" applyAlignment="1">
      <alignment horizontal="center" vertical="center" wrapText="1"/>
      <protection/>
    </xf>
    <xf numFmtId="49" fontId="58" fillId="22" borderId="13" xfId="229" applyNumberFormat="1" applyFont="1" applyFill="1" applyBorder="1" applyAlignment="1" applyProtection="1">
      <alignment horizontal="left" vertical="center" wrapText="1"/>
      <protection locked="0"/>
    </xf>
    <xf numFmtId="49" fontId="58" fillId="22" borderId="19" xfId="229" applyNumberFormat="1" applyFont="1" applyFill="1" applyBorder="1" applyAlignment="1" applyProtection="1">
      <alignment horizontal="left" vertical="center" wrapText="1"/>
      <protection locked="0"/>
    </xf>
    <xf numFmtId="49" fontId="58" fillId="22" borderId="25" xfId="229" applyNumberFormat="1" applyFont="1" applyFill="1" applyBorder="1" applyAlignment="1" applyProtection="1">
      <alignment horizontal="left" vertical="center" wrapText="1"/>
      <protection locked="0"/>
    </xf>
    <xf numFmtId="49" fontId="58" fillId="22" borderId="26" xfId="229" applyNumberFormat="1" applyFont="1" applyFill="1" applyBorder="1" applyAlignment="1" applyProtection="1">
      <alignment horizontal="left" vertical="center" wrapText="1"/>
      <protection locked="0"/>
    </xf>
    <xf numFmtId="49" fontId="15" fillId="0" borderId="13" xfId="231" applyFont="1" applyFill="1" applyBorder="1" applyAlignment="1" applyProtection="1">
      <alignment horizontal="right" vertical="center" wrapText="1"/>
      <protection/>
    </xf>
    <xf numFmtId="49" fontId="0" fillId="0" borderId="13" xfId="0" applyFont="1" applyFill="1" applyBorder="1" applyAlignment="1">
      <alignment horizontal="right" vertical="center" wrapText="1"/>
    </xf>
    <xf numFmtId="49" fontId="15" fillId="4" borderId="13" xfId="231" applyFont="1" applyFill="1" applyBorder="1" applyAlignment="1" applyProtection="1">
      <alignment horizontal="center" vertical="center" wrapText="1"/>
      <protection/>
    </xf>
    <xf numFmtId="49" fontId="0" fillId="4" borderId="25" xfId="231" applyFont="1" applyFill="1" applyBorder="1" applyAlignment="1" applyProtection="1">
      <alignment horizontal="center" vertical="center" wrapText="1"/>
      <protection/>
    </xf>
    <xf numFmtId="49" fontId="0" fillId="4" borderId="26" xfId="231" applyFont="1" applyFill="1" applyBorder="1" applyAlignment="1" applyProtection="1">
      <alignment horizontal="center" vertical="center" wrapText="1"/>
      <protection/>
    </xf>
    <xf numFmtId="49" fontId="0" fillId="4" borderId="13" xfId="0" applyFont="1" applyFill="1" applyBorder="1" applyAlignment="1" applyProtection="1">
      <alignment horizontal="center" vertical="center" wrapText="1"/>
      <protection/>
    </xf>
    <xf numFmtId="49" fontId="0" fillId="4" borderId="19" xfId="0" applyFont="1" applyFill="1" applyBorder="1" applyAlignment="1" applyProtection="1">
      <alignment horizontal="center" vertical="center" wrapText="1"/>
      <protection/>
    </xf>
    <xf numFmtId="0" fontId="15" fillId="0" borderId="38" xfId="175" applyFont="1" applyBorder="1" applyAlignment="1">
      <alignment horizontal="center" vertical="center" wrapText="1"/>
      <protection/>
    </xf>
    <xf numFmtId="0" fontId="15" fillId="0" borderId="50" xfId="175" applyFont="1" applyBorder="1" applyAlignment="1">
      <alignment horizontal="center" vertical="center" wrapText="1"/>
      <protection/>
    </xf>
    <xf numFmtId="0" fontId="15" fillId="0" borderId="51" xfId="175" applyFont="1" applyBorder="1" applyAlignment="1">
      <alignment horizontal="center" vertical="center" wrapText="1"/>
      <protection/>
    </xf>
    <xf numFmtId="49" fontId="0" fillId="22" borderId="13" xfId="231" applyFont="1" applyFill="1" applyBorder="1" applyAlignment="1" applyProtection="1">
      <alignment horizontal="center" vertical="center" wrapText="1"/>
      <protection locked="0"/>
    </xf>
    <xf numFmtId="49" fontId="0" fillId="22" borderId="13" xfId="231" applyFont="1" applyFill="1" applyBorder="1" applyAlignment="1" applyProtection="1">
      <alignment horizontal="center" vertical="center" wrapText="1"/>
      <protection locked="0"/>
    </xf>
    <xf numFmtId="49" fontId="0" fillId="22" borderId="19" xfId="231" applyFont="1" applyFill="1" applyBorder="1" applyAlignment="1" applyProtection="1">
      <alignment horizontal="center" vertical="center" wrapText="1"/>
      <protection locked="0"/>
    </xf>
    <xf numFmtId="49" fontId="58" fillId="25" borderId="28" xfId="231" applyFont="1" applyFill="1" applyBorder="1" applyAlignment="1" applyProtection="1">
      <alignment horizontal="center" vertical="center" wrapText="1"/>
      <protection locked="0"/>
    </xf>
    <xf numFmtId="0" fontId="57" fillId="0" borderId="0" xfId="235" applyFont="1" applyAlignment="1">
      <alignment horizontal="center" vertical="center"/>
      <protection/>
    </xf>
    <xf numFmtId="0" fontId="58" fillId="0" borderId="0" xfId="235" applyFont="1" applyAlignment="1">
      <alignment horizontal="center" vertical="center"/>
      <protection/>
    </xf>
    <xf numFmtId="0" fontId="58" fillId="0" borderId="52" xfId="235" applyFont="1" applyBorder="1" applyAlignment="1">
      <alignment horizontal="left" vertical="center" wrapText="1"/>
      <protection/>
    </xf>
    <xf numFmtId="0" fontId="58" fillId="0" borderId="0" xfId="235" applyFont="1" applyBorder="1" applyAlignment="1">
      <alignment horizontal="left" vertical="center"/>
      <protection/>
    </xf>
    <xf numFmtId="0" fontId="58" fillId="0" borderId="52" xfId="235" applyFont="1" applyBorder="1" applyAlignment="1">
      <alignment horizontal="left" vertical="center"/>
      <protection/>
    </xf>
    <xf numFmtId="0" fontId="58" fillId="0" borderId="53" xfId="235" applyFont="1" applyBorder="1" applyAlignment="1">
      <alignment horizontal="left" vertical="center"/>
      <protection/>
    </xf>
    <xf numFmtId="0" fontId="58" fillId="0" borderId="54" xfId="235" applyFont="1" applyBorder="1" applyAlignment="1">
      <alignment horizontal="left" vertical="center"/>
      <protection/>
    </xf>
    <xf numFmtId="0" fontId="58" fillId="0" borderId="52" xfId="235" applyFont="1" applyBorder="1" applyAlignment="1">
      <alignment horizontal="center" vertical="center" wrapText="1"/>
      <protection/>
    </xf>
    <xf numFmtId="0" fontId="58" fillId="0" borderId="0" xfId="235" applyFont="1" applyBorder="1" applyAlignment="1">
      <alignment horizontal="center" vertical="center"/>
      <protection/>
    </xf>
    <xf numFmtId="0" fontId="58" fillId="0" borderId="14" xfId="235" applyFont="1" applyBorder="1" applyAlignment="1">
      <alignment horizontal="center" vertical="center"/>
      <protection/>
    </xf>
    <xf numFmtId="0" fontId="58" fillId="0" borderId="52" xfId="235" applyFont="1" applyBorder="1" applyAlignment="1">
      <alignment horizontal="center" vertical="center"/>
      <protection/>
    </xf>
    <xf numFmtId="0" fontId="58" fillId="0" borderId="53" xfId="235" applyFont="1" applyBorder="1" applyAlignment="1">
      <alignment horizontal="center" vertical="center"/>
      <protection/>
    </xf>
    <xf numFmtId="0" fontId="58" fillId="0" borderId="54" xfId="235" applyFont="1" applyBorder="1" applyAlignment="1">
      <alignment horizontal="center" vertical="center"/>
      <protection/>
    </xf>
    <xf numFmtId="0" fontId="58" fillId="0" borderId="43" xfId="235" applyFont="1" applyBorder="1" applyAlignment="1">
      <alignment horizontal="center" vertical="center"/>
      <protection/>
    </xf>
    <xf numFmtId="0" fontId="58" fillId="0" borderId="0" xfId="235" applyFont="1" applyAlignment="1">
      <alignment horizontal="center" vertical="center" wrapText="1"/>
      <protection/>
    </xf>
    <xf numFmtId="0" fontId="57" fillId="0" borderId="55" xfId="235" applyFont="1" applyBorder="1" applyAlignment="1">
      <alignment horizontal="center" vertical="center"/>
      <protection/>
    </xf>
    <xf numFmtId="0" fontId="57" fillId="0" borderId="56" xfId="235" applyFont="1" applyBorder="1" applyAlignment="1">
      <alignment horizontal="center" vertical="center"/>
      <protection/>
    </xf>
    <xf numFmtId="0" fontId="58" fillId="0" borderId="55" xfId="235" applyFont="1" applyBorder="1" applyAlignment="1">
      <alignment horizontal="center" vertical="center"/>
      <protection/>
    </xf>
    <xf numFmtId="0" fontId="58" fillId="0" borderId="57" xfId="235" applyFont="1" applyBorder="1" applyAlignment="1">
      <alignment horizontal="center" vertical="center"/>
      <protection/>
    </xf>
    <xf numFmtId="0" fontId="58" fillId="0" borderId="56" xfId="235" applyFont="1" applyBorder="1" applyAlignment="1">
      <alignment horizontal="center" vertical="center"/>
      <protection/>
    </xf>
    <xf numFmtId="0" fontId="57" fillId="0" borderId="0" xfId="233" applyFont="1" applyAlignment="1">
      <alignment horizontal="right" vertical="center"/>
      <protection/>
    </xf>
    <xf numFmtId="0" fontId="58" fillId="0" borderId="58" xfId="235" applyFont="1" applyBorder="1" applyAlignment="1">
      <alignment horizontal="left" vertical="center" wrapText="1"/>
      <protection/>
    </xf>
    <xf numFmtId="0" fontId="58" fillId="0" borderId="45" xfId="235" applyFont="1" applyBorder="1" applyAlignment="1">
      <alignment horizontal="left" vertical="center"/>
      <protection/>
    </xf>
    <xf numFmtId="0" fontId="58" fillId="0" borderId="46" xfId="235" applyFont="1" applyBorder="1" applyAlignment="1">
      <alignment horizontal="left" vertical="center"/>
      <protection/>
    </xf>
    <xf numFmtId="0" fontId="58" fillId="0" borderId="58" xfId="235" applyFont="1" applyBorder="1" applyAlignment="1">
      <alignment horizontal="center" vertical="center" wrapText="1"/>
      <protection/>
    </xf>
    <xf numFmtId="0" fontId="58" fillId="0" borderId="45" xfId="235" applyFont="1" applyBorder="1" applyAlignment="1">
      <alignment horizontal="center" vertical="center" wrapText="1"/>
      <protection/>
    </xf>
    <xf numFmtId="0" fontId="58" fillId="0" borderId="46" xfId="235" applyFont="1" applyBorder="1" applyAlignment="1">
      <alignment horizontal="center" vertical="center" wrapText="1"/>
      <protection/>
    </xf>
    <xf numFmtId="0" fontId="64" fillId="4" borderId="59" xfId="234" applyFont="1" applyFill="1" applyBorder="1" applyAlignment="1">
      <alignment horizontal="center" vertical="center" wrapText="1"/>
      <protection/>
    </xf>
    <xf numFmtId="0" fontId="64" fillId="4" borderId="60" xfId="234" applyFont="1" applyFill="1" applyBorder="1" applyAlignment="1">
      <alignment horizontal="center" vertical="center" wrapText="1"/>
      <protection/>
    </xf>
    <xf numFmtId="0" fontId="64" fillId="4" borderId="61" xfId="234" applyFont="1" applyFill="1" applyBorder="1" applyAlignment="1">
      <alignment horizontal="center" vertical="center" wrapText="1"/>
      <protection/>
    </xf>
    <xf numFmtId="0" fontId="64" fillId="4" borderId="62" xfId="234" applyFont="1" applyFill="1" applyBorder="1" applyAlignment="1">
      <alignment horizontal="center" vertical="center" wrapText="1"/>
      <protection/>
    </xf>
    <xf numFmtId="0" fontId="64" fillId="4" borderId="0" xfId="234" applyFont="1" applyFill="1" applyBorder="1" applyAlignment="1">
      <alignment horizontal="center" vertical="center" wrapText="1"/>
      <protection/>
    </xf>
    <xf numFmtId="0" fontId="64" fillId="4" borderId="20" xfId="234" applyFont="1" applyFill="1" applyBorder="1" applyAlignment="1">
      <alignment horizontal="center" vertical="center" wrapText="1"/>
      <protection/>
    </xf>
    <xf numFmtId="0" fontId="64" fillId="4" borderId="32" xfId="234" applyFont="1" applyFill="1" applyBorder="1" applyAlignment="1">
      <alignment horizontal="center" vertical="center" wrapText="1"/>
      <protection/>
    </xf>
    <xf numFmtId="0" fontId="64" fillId="4" borderId="63" xfId="234" applyFont="1" applyFill="1" applyBorder="1" applyAlignment="1">
      <alignment horizontal="center" vertical="center" wrapText="1"/>
      <protection/>
    </xf>
    <xf numFmtId="0" fontId="64" fillId="4" borderId="64" xfId="234" applyFont="1" applyFill="1" applyBorder="1" applyAlignment="1">
      <alignment horizontal="center" vertical="center" wrapText="1"/>
      <protection/>
    </xf>
    <xf numFmtId="0" fontId="58" fillId="22" borderId="59" xfId="234" applyFont="1" applyFill="1" applyBorder="1" applyAlignment="1" applyProtection="1">
      <alignment horizontal="center" vertical="center" wrapText="1"/>
      <protection locked="0"/>
    </xf>
    <xf numFmtId="0" fontId="58" fillId="22" borderId="60" xfId="234" applyFont="1" applyFill="1" applyBorder="1" applyAlignment="1" applyProtection="1">
      <alignment horizontal="center" vertical="center" wrapText="1"/>
      <protection locked="0"/>
    </xf>
    <xf numFmtId="0" fontId="58" fillId="22" borderId="61" xfId="234" applyFont="1" applyFill="1" applyBorder="1" applyAlignment="1" applyProtection="1">
      <alignment horizontal="center" vertical="center" wrapText="1"/>
      <protection locked="0"/>
    </xf>
    <xf numFmtId="0" fontId="58" fillId="22" borderId="62" xfId="234" applyFont="1" applyFill="1" applyBorder="1" applyAlignment="1" applyProtection="1">
      <alignment horizontal="center" vertical="center" wrapText="1"/>
      <protection locked="0"/>
    </xf>
    <xf numFmtId="0" fontId="58" fillId="22" borderId="0" xfId="234" applyFont="1" applyFill="1" applyBorder="1" applyAlignment="1" applyProtection="1">
      <alignment horizontal="center" vertical="center" wrapText="1"/>
      <protection locked="0"/>
    </xf>
    <xf numFmtId="0" fontId="58" fillId="22" borderId="20" xfId="234" applyFont="1" applyFill="1" applyBorder="1" applyAlignment="1" applyProtection="1">
      <alignment horizontal="center" vertical="center" wrapText="1"/>
      <protection locked="0"/>
    </xf>
    <xf numFmtId="0" fontId="58" fillId="22" borderId="32" xfId="234" applyFont="1" applyFill="1" applyBorder="1" applyAlignment="1" applyProtection="1">
      <alignment horizontal="center" vertical="center" wrapText="1"/>
      <protection locked="0"/>
    </xf>
    <xf numFmtId="0" fontId="58" fillId="22" borderId="63" xfId="234" applyFont="1" applyFill="1" applyBorder="1" applyAlignment="1" applyProtection="1">
      <alignment horizontal="center" vertical="center" wrapText="1"/>
      <protection locked="0"/>
    </xf>
    <xf numFmtId="0" fontId="58" fillId="22" borderId="64" xfId="234" applyFont="1" applyFill="1" applyBorder="1" applyAlignment="1" applyProtection="1">
      <alignment horizontal="center" vertical="center" wrapText="1"/>
      <protection locked="0"/>
    </xf>
    <xf numFmtId="0" fontId="58" fillId="0" borderId="63" xfId="234" applyFont="1" applyBorder="1" applyAlignment="1">
      <alignment horizontal="center" vertical="center"/>
      <protection/>
    </xf>
    <xf numFmtId="0" fontId="58" fillId="0" borderId="65" xfId="234" applyFont="1" applyBorder="1" applyAlignment="1">
      <alignment horizontal="center" vertical="center" wrapText="1"/>
      <protection/>
    </xf>
    <xf numFmtId="0" fontId="58" fillId="0" borderId="66" xfId="234" applyFont="1" applyBorder="1" applyAlignment="1">
      <alignment horizontal="center" vertical="center" wrapText="1"/>
      <protection/>
    </xf>
    <xf numFmtId="0" fontId="58" fillId="0" borderId="55" xfId="234" applyFont="1" applyBorder="1" applyAlignment="1">
      <alignment horizontal="center" vertical="center" wrapText="1"/>
      <protection/>
    </xf>
    <xf numFmtId="0" fontId="58" fillId="0" borderId="56" xfId="234" applyFont="1" applyBorder="1" applyAlignment="1">
      <alignment horizontal="center" vertical="center" wrapText="1"/>
      <protection/>
    </xf>
    <xf numFmtId="0" fontId="58" fillId="0" borderId="59" xfId="234" applyFont="1" applyBorder="1" applyAlignment="1">
      <alignment horizontal="center" vertical="center" wrapText="1"/>
      <protection/>
    </xf>
    <xf numFmtId="0" fontId="58" fillId="0" borderId="60" xfId="234" applyFont="1" applyBorder="1" applyAlignment="1">
      <alignment horizontal="center" vertical="center" wrapText="1"/>
      <protection/>
    </xf>
    <xf numFmtId="0" fontId="58" fillId="0" borderId="61" xfId="234" applyFont="1" applyBorder="1" applyAlignment="1">
      <alignment horizontal="center" vertical="center" wrapText="1"/>
      <protection/>
    </xf>
    <xf numFmtId="0" fontId="58" fillId="0" borderId="32" xfId="234" applyFont="1" applyBorder="1" applyAlignment="1">
      <alignment horizontal="center" vertical="center" wrapText="1"/>
      <protection/>
    </xf>
    <xf numFmtId="0" fontId="58" fillId="0" borderId="63" xfId="234" applyFont="1" applyBorder="1" applyAlignment="1">
      <alignment horizontal="center" vertical="center" wrapText="1"/>
      <protection/>
    </xf>
    <xf numFmtId="0" fontId="58" fillId="0" borderId="64" xfId="234" applyFont="1" applyBorder="1" applyAlignment="1">
      <alignment horizontal="center" vertical="center" wrapText="1"/>
      <protection/>
    </xf>
    <xf numFmtId="0" fontId="58" fillId="0" borderId="60" xfId="234" applyFont="1" applyBorder="1" applyAlignment="1">
      <alignment horizontal="center" vertical="center"/>
      <protection/>
    </xf>
    <xf numFmtId="0" fontId="58" fillId="0" borderId="0" xfId="234" applyFont="1" applyAlignment="1">
      <alignment horizontal="center" vertical="center"/>
      <protection/>
    </xf>
    <xf numFmtId="0" fontId="58" fillId="0" borderId="63" xfId="234" applyFont="1" applyBorder="1" applyAlignment="1" applyProtection="1">
      <alignment horizontal="center" vertical="center"/>
      <protection locked="0"/>
    </xf>
    <xf numFmtId="0" fontId="58" fillId="0" borderId="63" xfId="234" applyFont="1" applyBorder="1" applyAlignment="1" applyProtection="1">
      <alignment horizontal="center" vertical="center" wrapText="1"/>
      <protection locked="0"/>
    </xf>
    <xf numFmtId="0" fontId="58" fillId="0" borderId="0" xfId="234" applyFont="1" applyAlignment="1" applyProtection="1">
      <alignment horizontal="center" vertical="center"/>
      <protection locked="0"/>
    </xf>
    <xf numFmtId="49" fontId="22" fillId="0" borderId="0" xfId="0" applyFont="1" applyAlignment="1">
      <alignment horizontal="left" vertical="top" wrapText="1"/>
    </xf>
    <xf numFmtId="49" fontId="0" fillId="0" borderId="0" xfId="0" applyAlignment="1">
      <alignment vertical="top" wrapText="1"/>
    </xf>
    <xf numFmtId="49" fontId="21" fillId="20" borderId="67" xfId="0" applyFont="1" applyFill="1" applyBorder="1" applyAlignment="1">
      <alignment horizontal="center" vertical="top" wrapText="1"/>
    </xf>
    <xf numFmtId="49" fontId="21" fillId="20" borderId="68" xfId="0" applyFont="1" applyFill="1" applyBorder="1" applyAlignment="1">
      <alignment horizontal="center" vertical="top" wrapText="1"/>
    </xf>
    <xf numFmtId="49" fontId="21" fillId="20" borderId="69" xfId="0" applyFont="1" applyFill="1" applyBorder="1" applyAlignment="1">
      <alignment horizontal="center" vertical="top" wrapText="1"/>
    </xf>
    <xf numFmtId="49" fontId="21" fillId="0" borderId="55" xfId="0" applyFont="1" applyBorder="1" applyAlignment="1">
      <alignment horizontal="center" vertical="top" wrapText="1"/>
    </xf>
    <xf numFmtId="49" fontId="0" fillId="0" borderId="57" xfId="0" applyFont="1" applyBorder="1" applyAlignment="1">
      <alignment vertical="top" wrapText="1"/>
    </xf>
    <xf numFmtId="49" fontId="0" fillId="0" borderId="56" xfId="0" applyFont="1" applyBorder="1" applyAlignment="1">
      <alignment vertical="top" wrapText="1"/>
    </xf>
    <xf numFmtId="49" fontId="22" fillId="0" borderId="0" xfId="0" applyFont="1" applyAlignment="1">
      <alignment vertical="top" wrapText="1"/>
    </xf>
    <xf numFmtId="49" fontId="23" fillId="0" borderId="0" xfId="156" applyNumberFormat="1" applyFont="1" applyAlignment="1" applyProtection="1">
      <alignment horizontal="left" vertical="top" wrapText="1"/>
      <protection/>
    </xf>
    <xf numFmtId="49" fontId="17" fillId="0" borderId="0" xfId="156" applyNumberFormat="1" applyAlignment="1" applyProtection="1">
      <alignment horizontal="left" vertical="top" wrapText="1"/>
      <protection/>
    </xf>
    <xf numFmtId="49" fontId="17" fillId="0" borderId="0" xfId="156" applyNumberFormat="1" applyAlignment="1" applyProtection="1">
      <alignment vertical="top" wrapText="1"/>
      <protection/>
    </xf>
  </cellXfs>
  <cellStyles count="30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2 2" xfId="78"/>
    <cellStyle name="Currency [0] 2 3" xfId="79"/>
    <cellStyle name="Currency [0] 2 4" xfId="80"/>
    <cellStyle name="Currency [0] 2 5" xfId="81"/>
    <cellStyle name="Currency [0] 2 6" xfId="82"/>
    <cellStyle name="Currency [0] 2 7" xfId="83"/>
    <cellStyle name="Currency [0] 2 8" xfId="84"/>
    <cellStyle name="Currency [0] 3" xfId="85"/>
    <cellStyle name="Currency [0] 3 2" xfId="86"/>
    <cellStyle name="Currency [0] 3 3" xfId="87"/>
    <cellStyle name="Currency [0] 3 4" xfId="88"/>
    <cellStyle name="Currency [0] 3 5" xfId="89"/>
    <cellStyle name="Currency [0] 3 6" xfId="90"/>
    <cellStyle name="Currency [0] 3 7" xfId="91"/>
    <cellStyle name="Currency [0] 3 8" xfId="92"/>
    <cellStyle name="Currency [0] 4" xfId="93"/>
    <cellStyle name="Currency [0] 4 2" xfId="94"/>
    <cellStyle name="Currency [0] 4 3" xfId="95"/>
    <cellStyle name="Currency [0] 4 4" xfId="96"/>
    <cellStyle name="Currency [0] 4 5" xfId="97"/>
    <cellStyle name="Currency [0] 4 6" xfId="98"/>
    <cellStyle name="Currency [0] 4 7" xfId="99"/>
    <cellStyle name="Currency [0] 4 8" xfId="100"/>
    <cellStyle name="Currency [0] 5" xfId="101"/>
    <cellStyle name="Currency [0] 5 2" xfId="102"/>
    <cellStyle name="Currency [0] 5 3" xfId="103"/>
    <cellStyle name="Currency [0] 5 4" xfId="104"/>
    <cellStyle name="Currency [0] 5 5" xfId="105"/>
    <cellStyle name="Currency [0] 5 6" xfId="106"/>
    <cellStyle name="Currency [0] 5 7" xfId="107"/>
    <cellStyle name="Currency [0] 5 8" xfId="108"/>
    <cellStyle name="Currency_irl tel sep5" xfId="109"/>
    <cellStyle name="Euro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" xfId="127"/>
    <cellStyle name="Normal 2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rmal_ASUS" xfId="136"/>
    <cellStyle name="Normal1" xfId="137"/>
    <cellStyle name="normбlnм_laroux" xfId="138"/>
    <cellStyle name="Note" xfId="139"/>
    <cellStyle name="Output" xfId="140"/>
    <cellStyle name="Price_Body" xfId="141"/>
    <cellStyle name="Style 1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Беззащитный" xfId="152"/>
    <cellStyle name="Ввод " xfId="153"/>
    <cellStyle name="Вывод" xfId="154"/>
    <cellStyle name="Вычисление" xfId="155"/>
    <cellStyle name="Hyperlink" xfId="156"/>
    <cellStyle name="Гиперссылка_GRO.2008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_0616008" xfId="229"/>
    <cellStyle name="Обычный_GRO.2008" xfId="230"/>
    <cellStyle name="Обычный_OREP.TES330.2008.2" xfId="231"/>
    <cellStyle name="Обычный_PREDEL.JKH.2010(v1.3)" xfId="232"/>
    <cellStyle name="Обычный_Покупка" xfId="233"/>
    <cellStyle name="Обычный_Полезный отпуск теплоэнергии в горячей воде" xfId="234"/>
    <cellStyle name="Обычный_Полезный отпуск теплоэнергии в паре" xfId="235"/>
    <cellStyle name="Обычный_Полезный отпуск электроэнергии и мощности, реализуемой по регулируемым ценам" xfId="236"/>
    <cellStyle name="Followed Hyperlink" xfId="237"/>
    <cellStyle name="Плохой" xfId="238"/>
    <cellStyle name="Поле ввода" xfId="239"/>
    <cellStyle name="Пояснение" xfId="240"/>
    <cellStyle name="Примечание" xfId="241"/>
    <cellStyle name="Примечание 2" xfId="242"/>
    <cellStyle name="Примечание 2 2" xfId="243"/>
    <cellStyle name="Примечание 2 3" xfId="244"/>
    <cellStyle name="Примечание 2 4" xfId="245"/>
    <cellStyle name="Примечание 2 5" xfId="246"/>
    <cellStyle name="Примечание 2 6" xfId="247"/>
    <cellStyle name="Примечание 2 7" xfId="248"/>
    <cellStyle name="Примечание 2 8" xfId="249"/>
    <cellStyle name="Примечание 3" xfId="250"/>
    <cellStyle name="Примечание 3 2" xfId="251"/>
    <cellStyle name="Примечание 3 3" xfId="252"/>
    <cellStyle name="Примечание 3 4" xfId="253"/>
    <cellStyle name="Примечание 3 5" xfId="254"/>
    <cellStyle name="Примечание 3 6" xfId="255"/>
    <cellStyle name="Примечание 3 7" xfId="256"/>
    <cellStyle name="Примечание 3 8" xfId="257"/>
    <cellStyle name="Примечание 4" xfId="258"/>
    <cellStyle name="Примечание 4 2" xfId="259"/>
    <cellStyle name="Примечание 4 3" xfId="260"/>
    <cellStyle name="Примечание 4 4" xfId="261"/>
    <cellStyle name="Примечание 4 5" xfId="262"/>
    <cellStyle name="Примечание 4 6" xfId="263"/>
    <cellStyle name="Примечание 4 7" xfId="264"/>
    <cellStyle name="Примечание 4 8" xfId="265"/>
    <cellStyle name="Примечание 5" xfId="266"/>
    <cellStyle name="Примечание 5 2" xfId="267"/>
    <cellStyle name="Примечание 5 3" xfId="268"/>
    <cellStyle name="Примечание 5 4" xfId="269"/>
    <cellStyle name="Примечание 5 5" xfId="270"/>
    <cellStyle name="Примечание 5 6" xfId="271"/>
    <cellStyle name="Примечание 5 7" xfId="272"/>
    <cellStyle name="Примечание 5 8" xfId="273"/>
    <cellStyle name="Percent" xfId="274"/>
    <cellStyle name="Связанная ячейка" xfId="275"/>
    <cellStyle name="Стиль 1" xfId="276"/>
    <cellStyle name="ТЕКСТ" xfId="277"/>
    <cellStyle name="ТЕКСТ 2" xfId="278"/>
    <cellStyle name="ТЕКСТ 3" xfId="279"/>
    <cellStyle name="ТЕКСТ 4" xfId="280"/>
    <cellStyle name="ТЕКСТ 5" xfId="281"/>
    <cellStyle name="ТЕКСТ 6" xfId="282"/>
    <cellStyle name="ТЕКСТ 7" xfId="283"/>
    <cellStyle name="ТЕКСТ 8" xfId="284"/>
    <cellStyle name="Текст предупреждения" xfId="285"/>
    <cellStyle name="Текстовый" xfId="286"/>
    <cellStyle name="Текстовый 2" xfId="287"/>
    <cellStyle name="Текстовый 3" xfId="288"/>
    <cellStyle name="Текстовый 4" xfId="289"/>
    <cellStyle name="Текстовый 5" xfId="290"/>
    <cellStyle name="Текстовый 6" xfId="291"/>
    <cellStyle name="Текстовый 7" xfId="292"/>
    <cellStyle name="Текстовый 8" xfId="293"/>
    <cellStyle name="Тысячи [0]_3Com" xfId="294"/>
    <cellStyle name="Тысячи_3Com" xfId="295"/>
    <cellStyle name="ФИКСИРОВАННЫЙ" xfId="296"/>
    <cellStyle name="ФИКСИРОВАННЫЙ 2" xfId="297"/>
    <cellStyle name="ФИКСИРОВАННЫЙ 3" xfId="298"/>
    <cellStyle name="ФИКСИРОВАННЫЙ 4" xfId="299"/>
    <cellStyle name="ФИКСИРОВАННЫЙ 5" xfId="300"/>
    <cellStyle name="ФИКСИРОВАННЫЙ 6" xfId="301"/>
    <cellStyle name="ФИКСИРОВАННЫЙ 7" xfId="302"/>
    <cellStyle name="ФИКСИРОВАННЫЙ 8" xfId="303"/>
    <cellStyle name="Comma" xfId="304"/>
    <cellStyle name="Comma [0]" xfId="305"/>
    <cellStyle name="Финансовый 2" xfId="306"/>
    <cellStyle name="Формула" xfId="307"/>
    <cellStyle name="ФормулаВБ" xfId="308"/>
    <cellStyle name="ФормулаНаКонтроль" xfId="309"/>
    <cellStyle name="Хороший" xfId="310"/>
    <cellStyle name="Џђћ–…ќ’ќ›‰" xfId="3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2209800</xdr:colOff>
      <xdr:row>18</xdr:row>
      <xdr:rowOff>0</xdr:rowOff>
    </xdr:from>
    <xdr:to>
      <xdr:col>1</xdr:col>
      <xdr:colOff>6362700</xdr:colOff>
      <xdr:row>20</xdr:row>
      <xdr:rowOff>133350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5848350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36</xdr:row>
      <xdr:rowOff>9525</xdr:rowOff>
    </xdr:from>
    <xdr:to>
      <xdr:col>5</xdr:col>
      <xdr:colOff>9525</xdr:colOff>
      <xdr:row>39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8058150"/>
          <a:ext cx="3810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17</xdr:row>
      <xdr:rowOff>66675</xdr:rowOff>
    </xdr:from>
    <xdr:to>
      <xdr:col>3</xdr:col>
      <xdr:colOff>1209675</xdr:colOff>
      <xdr:row>17</xdr:row>
      <xdr:rowOff>371475</xdr:rowOff>
    </xdr:to>
    <xdr:pic>
      <xdr:nvPicPr>
        <xdr:cNvPr id="2" name="cmdChooseOrganizationFromRee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3524250"/>
          <a:ext cx="3495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mailto:help@eias.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29"/>
  <sheetViews>
    <sheetView zoomScalePageLayoutView="0" workbookViewId="0" topLeftCell="B8">
      <selection activeCell="B23" sqref="B23"/>
    </sheetView>
  </sheetViews>
  <sheetFormatPr defaultColWidth="9.140625" defaultRowHeight="11.25"/>
  <cols>
    <col min="1" max="1" width="2.7109375" style="69" customWidth="1"/>
    <col min="2" max="2" width="130.7109375" style="69" customWidth="1"/>
    <col min="3" max="3" width="2.7109375" style="69" customWidth="1"/>
    <col min="4" max="4" width="10.7109375" style="69" customWidth="1"/>
    <col min="5" max="5" width="2.7109375" style="69" customWidth="1"/>
    <col min="6" max="16384" width="9.140625" style="69" customWidth="1"/>
  </cols>
  <sheetData>
    <row r="2" spans="2:5" s="67" customFormat="1" ht="30" customHeight="1">
      <c r="B2" s="91" t="s">
        <v>5</v>
      </c>
      <c r="C2" s="98" t="str">
        <f>"Версия "&amp;GetVersion()</f>
        <v>Версия 6.1.1</v>
      </c>
      <c r="D2" s="98"/>
      <c r="E2" s="98"/>
    </row>
    <row r="3" s="67" customFormat="1" ht="27" customHeight="1">
      <c r="B3" s="74" t="s">
        <v>6</v>
      </c>
    </row>
    <row r="4" s="67" customFormat="1" ht="27" customHeight="1">
      <c r="B4" s="75" t="s">
        <v>4</v>
      </c>
    </row>
    <row r="5" s="67" customFormat="1" ht="57" customHeight="1">
      <c r="B5" s="75" t="s">
        <v>573</v>
      </c>
    </row>
    <row r="6" s="67" customFormat="1" ht="27" customHeight="1">
      <c r="B6" s="75" t="s">
        <v>574</v>
      </c>
    </row>
    <row r="7" s="67" customFormat="1" ht="27" customHeight="1">
      <c r="B7" s="75" t="s">
        <v>575</v>
      </c>
    </row>
    <row r="8" s="67" customFormat="1" ht="15" customHeight="1">
      <c r="B8" s="75" t="s">
        <v>1</v>
      </c>
    </row>
    <row r="9" s="67" customFormat="1" ht="27" customHeight="1">
      <c r="B9" s="74" t="s">
        <v>2</v>
      </c>
    </row>
    <row r="10" s="67" customFormat="1" ht="15" customHeight="1">
      <c r="B10" s="74" t="s">
        <v>3</v>
      </c>
    </row>
    <row r="11" s="67" customFormat="1" ht="30" customHeight="1">
      <c r="B11" s="91" t="s">
        <v>453</v>
      </c>
    </row>
    <row r="12" s="67" customFormat="1" ht="27" customHeight="1">
      <c r="B12" s="75" t="s">
        <v>454</v>
      </c>
    </row>
    <row r="13" s="67" customFormat="1" ht="27" customHeight="1">
      <c r="B13" s="75" t="s">
        <v>455</v>
      </c>
    </row>
    <row r="14" s="67" customFormat="1" ht="42" customHeight="1">
      <c r="B14" s="75" t="s">
        <v>608</v>
      </c>
    </row>
    <row r="15" s="67" customFormat="1" ht="27" customHeight="1">
      <c r="B15" s="75" t="s">
        <v>456</v>
      </c>
    </row>
    <row r="16" s="67" customFormat="1" ht="15" customHeight="1">
      <c r="B16" s="75" t="s">
        <v>457</v>
      </c>
    </row>
    <row r="17" s="67" customFormat="1" ht="15" customHeight="1">
      <c r="B17" s="75" t="s">
        <v>458</v>
      </c>
    </row>
    <row r="18" ht="14.25">
      <c r="B18" s="68"/>
    </row>
    <row r="19" ht="14.25">
      <c r="B19" s="68"/>
    </row>
    <row r="20" ht="14.25">
      <c r="B20" s="68"/>
    </row>
    <row r="21" ht="14.25">
      <c r="B21" s="68"/>
    </row>
    <row r="22" s="71" customFormat="1" ht="14.25">
      <c r="B22" s="70"/>
    </row>
    <row r="23" ht="14.25">
      <c r="B23" s="68"/>
    </row>
    <row r="24" ht="14.25">
      <c r="B24" s="68"/>
    </row>
    <row r="25" ht="14.25">
      <c r="B25" s="68"/>
    </row>
    <row r="26" s="73" customFormat="1" ht="12.75">
      <c r="B26" s="72"/>
    </row>
    <row r="27" ht="14.25">
      <c r="B27" s="68"/>
    </row>
    <row r="28" s="71" customFormat="1" ht="14.25">
      <c r="B28" s="70"/>
    </row>
    <row r="29" ht="14.25">
      <c r="B29" s="68"/>
    </row>
  </sheetData>
  <sheetProtection password="FA9C" sheet="1" objects="1" scenarios="1" formatColumns="0" formatRows="0"/>
  <mergeCells count="1">
    <mergeCell ref="C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7"/>
  <sheetViews>
    <sheetView zoomScale="75" zoomScaleNormal="75" zoomScalePageLayoutView="0" workbookViewId="0" topLeftCell="A20">
      <selection activeCell="E23" sqref="E23:F23"/>
    </sheetView>
  </sheetViews>
  <sheetFormatPr defaultColWidth="7.00390625" defaultRowHeight="11.25"/>
  <cols>
    <col min="1" max="1" width="26.00390625" style="17" customWidth="1"/>
    <col min="2" max="7" width="19.00390625" style="17" customWidth="1"/>
    <col min="8" max="10" width="7.00390625" style="17" customWidth="1"/>
    <col min="11" max="11" width="11.140625" style="17" customWidth="1"/>
    <col min="12" max="13" width="7.00390625" style="17" customWidth="1"/>
    <col min="14" max="14" width="7.7109375" style="17" customWidth="1"/>
    <col min="15" max="15" width="7.00390625" style="17" customWidth="1"/>
    <col min="16" max="16" width="15.7109375" style="17" customWidth="1"/>
    <col min="17" max="16384" width="7.00390625" style="17" customWidth="1"/>
  </cols>
  <sheetData>
    <row r="1" spans="1:10" ht="12.75">
      <c r="A1" s="16"/>
      <c r="F1" s="152" t="s">
        <v>461</v>
      </c>
      <c r="G1" s="152"/>
      <c r="H1" s="18"/>
      <c r="I1" s="18"/>
      <c r="J1" s="18"/>
    </row>
    <row r="2" spans="1:11" ht="12.75">
      <c r="A2" s="19" t="str">
        <f>region_name</f>
        <v>Смоленская область</v>
      </c>
      <c r="G2" s="20"/>
      <c r="H2" s="18"/>
      <c r="I2" s="18"/>
      <c r="J2" s="18"/>
      <c r="K2" s="48" t="str">
        <f>version</f>
        <v>Версия 6.1.1</v>
      </c>
    </row>
    <row r="3" spans="1:10" ht="12.75">
      <c r="A3" s="16"/>
      <c r="G3" s="20"/>
      <c r="H3" s="18"/>
      <c r="I3" s="18"/>
      <c r="J3" s="18"/>
    </row>
    <row r="4" spans="1:7" ht="43.5" customHeight="1">
      <c r="A4" s="21" t="str">
        <f>"СВЕДЕНИЯ О ПОЛЕЗНОМ ОТПУСКЕ (ПРОДАЖЕ) ТЕПЛОВОЙ ЭНЕРГИИ в "&amp;B23&amp;", "&amp;E23&amp;" г. "</f>
        <v>СВЕДЕНИЯ О ПОЛЕЗНОМ ОТПУСКЕ (ПРОДАЖЕ) ТЕПЛОВОЙ ЭНЕРГИИ в Год, 2010 г. </v>
      </c>
      <c r="B4" s="22"/>
      <c r="C4" s="22"/>
      <c r="D4" s="22"/>
      <c r="E4" s="22"/>
      <c r="F4" s="22"/>
      <c r="G4" s="22"/>
    </row>
    <row r="5" spans="1:7" ht="12" thickBot="1">
      <c r="A5" s="66">
        <v>126</v>
      </c>
      <c r="B5" s="23"/>
      <c r="C5" s="23"/>
      <c r="D5" s="23"/>
      <c r="E5" s="23"/>
      <c r="F5" s="23"/>
      <c r="G5" s="23"/>
    </row>
    <row r="6" spans="1:17" ht="13.5" thickBot="1">
      <c r="A6" s="149" t="s">
        <v>459</v>
      </c>
      <c r="B6" s="150"/>
      <c r="C6" s="150"/>
      <c r="D6" s="150"/>
      <c r="E6" s="150"/>
      <c r="F6" s="150"/>
      <c r="G6" s="150"/>
      <c r="H6" s="150"/>
      <c r="I6" s="151"/>
      <c r="J6" s="149" t="s">
        <v>460</v>
      </c>
      <c r="K6" s="150"/>
      <c r="L6" s="151"/>
      <c r="M6" s="24"/>
      <c r="N6" s="132" t="s">
        <v>461</v>
      </c>
      <c r="O6" s="133"/>
      <c r="P6" s="133"/>
      <c r="Q6" s="133"/>
    </row>
    <row r="7" spans="1:17" ht="12.75">
      <c r="A7" s="134" t="s">
        <v>609</v>
      </c>
      <c r="B7" s="135"/>
      <c r="C7" s="135"/>
      <c r="D7" s="135"/>
      <c r="E7" s="135"/>
      <c r="F7" s="135"/>
      <c r="G7" s="135"/>
      <c r="H7" s="135"/>
      <c r="I7" s="135"/>
      <c r="J7" s="139" t="s">
        <v>462</v>
      </c>
      <c r="K7" s="140"/>
      <c r="L7" s="141"/>
      <c r="M7" s="24"/>
      <c r="N7" s="24"/>
      <c r="O7" s="24"/>
      <c r="P7" s="24"/>
      <c r="Q7" s="24"/>
    </row>
    <row r="8" spans="1:17" ht="12.75">
      <c r="A8" s="136"/>
      <c r="B8" s="135"/>
      <c r="C8" s="135"/>
      <c r="D8" s="135"/>
      <c r="E8" s="135"/>
      <c r="F8" s="135"/>
      <c r="G8" s="135"/>
      <c r="H8" s="135"/>
      <c r="I8" s="135"/>
      <c r="J8" s="142"/>
      <c r="K8" s="140"/>
      <c r="L8" s="141"/>
      <c r="M8" s="24"/>
      <c r="N8" s="24"/>
      <c r="O8" s="24"/>
      <c r="P8" s="24"/>
      <c r="Q8" s="24"/>
    </row>
    <row r="9" spans="1:17" ht="12.75">
      <c r="A9" s="136"/>
      <c r="B9" s="135"/>
      <c r="C9" s="135"/>
      <c r="D9" s="135"/>
      <c r="E9" s="135"/>
      <c r="F9" s="135"/>
      <c r="G9" s="135"/>
      <c r="H9" s="135"/>
      <c r="I9" s="135"/>
      <c r="J9" s="142"/>
      <c r="K9" s="140"/>
      <c r="L9" s="141"/>
      <c r="M9" s="24"/>
      <c r="N9" s="146" t="s">
        <v>463</v>
      </c>
      <c r="O9" s="146"/>
      <c r="P9" s="146"/>
      <c r="Q9" s="146"/>
    </row>
    <row r="10" spans="1:17" ht="12.75">
      <c r="A10" s="136"/>
      <c r="B10" s="135"/>
      <c r="C10" s="135"/>
      <c r="D10" s="135"/>
      <c r="E10" s="135"/>
      <c r="F10" s="135"/>
      <c r="G10" s="135"/>
      <c r="H10" s="135"/>
      <c r="I10" s="135"/>
      <c r="J10" s="142"/>
      <c r="K10" s="140"/>
      <c r="L10" s="141"/>
      <c r="M10" s="24"/>
      <c r="N10" s="146"/>
      <c r="O10" s="146"/>
      <c r="P10" s="146"/>
      <c r="Q10" s="146"/>
    </row>
    <row r="11" spans="1:17" ht="12.75">
      <c r="A11" s="136"/>
      <c r="B11" s="135"/>
      <c r="C11" s="135"/>
      <c r="D11" s="135"/>
      <c r="E11" s="135"/>
      <c r="F11" s="135"/>
      <c r="G11" s="135"/>
      <c r="H11" s="135"/>
      <c r="I11" s="135"/>
      <c r="J11" s="142"/>
      <c r="K11" s="140"/>
      <c r="L11" s="141"/>
      <c r="M11" s="24"/>
      <c r="N11" s="146"/>
      <c r="O11" s="146"/>
      <c r="P11" s="146"/>
      <c r="Q11" s="146"/>
    </row>
    <row r="12" spans="1:17" ht="12.75">
      <c r="A12" s="136"/>
      <c r="B12" s="135"/>
      <c r="C12" s="135"/>
      <c r="D12" s="135"/>
      <c r="E12" s="135"/>
      <c r="F12" s="135"/>
      <c r="G12" s="135"/>
      <c r="H12" s="135"/>
      <c r="I12" s="135"/>
      <c r="J12" s="142"/>
      <c r="K12" s="140"/>
      <c r="L12" s="141"/>
      <c r="M12" s="24"/>
      <c r="N12" s="146"/>
      <c r="O12" s="146"/>
      <c r="P12" s="146"/>
      <c r="Q12" s="146"/>
    </row>
    <row r="13" spans="1:17" ht="13.5" thickBot="1">
      <c r="A13" s="136"/>
      <c r="B13" s="135"/>
      <c r="C13" s="135"/>
      <c r="D13" s="135"/>
      <c r="E13" s="135"/>
      <c r="F13" s="135"/>
      <c r="G13" s="135"/>
      <c r="H13" s="135"/>
      <c r="I13" s="135"/>
      <c r="J13" s="142"/>
      <c r="K13" s="140"/>
      <c r="L13" s="141"/>
      <c r="M13" s="24"/>
      <c r="N13" s="24"/>
      <c r="O13" s="24"/>
      <c r="P13" s="24"/>
      <c r="Q13" s="24"/>
    </row>
    <row r="14" spans="1:17" ht="13.5" thickBot="1">
      <c r="A14" s="136"/>
      <c r="B14" s="135"/>
      <c r="C14" s="135"/>
      <c r="D14" s="135"/>
      <c r="E14" s="135"/>
      <c r="F14" s="135"/>
      <c r="G14" s="135"/>
      <c r="H14" s="135"/>
      <c r="I14" s="135"/>
      <c r="J14" s="142"/>
      <c r="K14" s="140"/>
      <c r="L14" s="141"/>
      <c r="M14" s="24"/>
      <c r="N14" s="24"/>
      <c r="O14" s="147" t="s">
        <v>464</v>
      </c>
      <c r="P14" s="148"/>
      <c r="Q14" s="24"/>
    </row>
    <row r="15" spans="1:17" ht="12.75">
      <c r="A15" s="136"/>
      <c r="B15" s="135"/>
      <c r="C15" s="135"/>
      <c r="D15" s="135"/>
      <c r="E15" s="135"/>
      <c r="F15" s="135"/>
      <c r="G15" s="135"/>
      <c r="H15" s="135"/>
      <c r="I15" s="135"/>
      <c r="J15" s="142"/>
      <c r="K15" s="140"/>
      <c r="L15" s="141"/>
      <c r="M15" s="24"/>
      <c r="N15" s="24"/>
      <c r="O15" s="24"/>
      <c r="P15" s="24"/>
      <c r="Q15" s="24"/>
    </row>
    <row r="16" spans="1:17" ht="12.75">
      <c r="A16" s="137"/>
      <c r="B16" s="138"/>
      <c r="C16" s="138"/>
      <c r="D16" s="138"/>
      <c r="E16" s="138"/>
      <c r="F16" s="138"/>
      <c r="G16" s="138"/>
      <c r="H16" s="138"/>
      <c r="I16" s="138"/>
      <c r="J16" s="143"/>
      <c r="K16" s="144"/>
      <c r="L16" s="145"/>
      <c r="M16" s="24"/>
      <c r="N16" s="24"/>
      <c r="O16" s="24"/>
      <c r="P16" s="24"/>
      <c r="Q16" s="24"/>
    </row>
    <row r="17" spans="1:17" ht="36" customHeight="1">
      <c r="A17" s="153" t="s">
        <v>465</v>
      </c>
      <c r="B17" s="154"/>
      <c r="C17" s="154"/>
      <c r="D17" s="154"/>
      <c r="E17" s="154"/>
      <c r="F17" s="154"/>
      <c r="G17" s="154"/>
      <c r="H17" s="154"/>
      <c r="I17" s="155"/>
      <c r="J17" s="156" t="s">
        <v>466</v>
      </c>
      <c r="K17" s="157"/>
      <c r="L17" s="158"/>
      <c r="M17" s="24"/>
      <c r="N17" s="24"/>
      <c r="O17" s="24"/>
      <c r="P17" s="24"/>
      <c r="Q17" s="24"/>
    </row>
    <row r="18" spans="1:7" s="26" customFormat="1" ht="33.75" customHeight="1" thickBot="1">
      <c r="A18" s="25"/>
      <c r="B18" s="25"/>
      <c r="C18" s="25"/>
      <c r="D18" s="25"/>
      <c r="E18" s="25"/>
      <c r="F18" s="25"/>
      <c r="G18" s="25"/>
    </row>
    <row r="19" spans="1:7" ht="23.25" customHeight="1">
      <c r="A19" s="83" t="s">
        <v>434</v>
      </c>
      <c r="B19" s="121" t="s">
        <v>144</v>
      </c>
      <c r="C19" s="121"/>
      <c r="D19" s="121"/>
      <c r="E19" s="84" t="s">
        <v>642</v>
      </c>
      <c r="F19" s="121" t="s">
        <v>145</v>
      </c>
      <c r="G19" s="122"/>
    </row>
    <row r="20" spans="1:7" ht="36" customHeight="1">
      <c r="A20" s="85" t="s">
        <v>625</v>
      </c>
      <c r="B20" s="120" t="s">
        <v>554</v>
      </c>
      <c r="C20" s="120"/>
      <c r="D20" s="120"/>
      <c r="E20" s="118" t="s">
        <v>410</v>
      </c>
      <c r="F20" s="119"/>
      <c r="G20" s="86" t="s">
        <v>571</v>
      </c>
    </row>
    <row r="21" spans="1:7" ht="23.25" customHeight="1">
      <c r="A21" s="85" t="s">
        <v>572</v>
      </c>
      <c r="B21" s="123"/>
      <c r="C21" s="123"/>
      <c r="D21" s="123"/>
      <c r="E21" s="123"/>
      <c r="F21" s="123"/>
      <c r="G21" s="124"/>
    </row>
    <row r="22" spans="1:10" ht="23.25" customHeight="1">
      <c r="A22" s="85" t="s">
        <v>587</v>
      </c>
      <c r="B22" s="128" t="s">
        <v>831</v>
      </c>
      <c r="C22" s="129"/>
      <c r="D22" s="129"/>
      <c r="E22" s="129"/>
      <c r="F22" s="129"/>
      <c r="G22" s="130"/>
      <c r="H22" s="27" t="s">
        <v>507</v>
      </c>
      <c r="I22" s="27" t="s">
        <v>587</v>
      </c>
      <c r="J22" s="27"/>
    </row>
    <row r="23" spans="1:9" ht="23.25" customHeight="1" thickBot="1">
      <c r="A23" s="87" t="s">
        <v>506</v>
      </c>
      <c r="B23" s="131" t="s">
        <v>505</v>
      </c>
      <c r="C23" s="131"/>
      <c r="D23" s="88" t="s">
        <v>584</v>
      </c>
      <c r="E23" s="131">
        <v>2010</v>
      </c>
      <c r="F23" s="131"/>
      <c r="G23" s="89" t="s">
        <v>585</v>
      </c>
      <c r="H23" s="27"/>
      <c r="I23" s="27"/>
    </row>
    <row r="24" spans="1:10" s="26" customFormat="1" ht="12" thickBot="1">
      <c r="A24" s="28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11.25">
      <c r="A25" s="125" t="s">
        <v>440</v>
      </c>
      <c r="B25" s="126"/>
      <c r="C25" s="126"/>
      <c r="D25" s="126"/>
      <c r="E25" s="126"/>
      <c r="F25" s="126"/>
      <c r="G25" s="127"/>
      <c r="H25" s="27"/>
      <c r="I25" s="27"/>
      <c r="J25" s="27"/>
    </row>
    <row r="26" spans="1:10" ht="45">
      <c r="A26" s="78" t="s">
        <v>441</v>
      </c>
      <c r="B26" s="79" t="s">
        <v>448</v>
      </c>
      <c r="C26" s="79" t="s">
        <v>576</v>
      </c>
      <c r="D26" s="79" t="s">
        <v>442</v>
      </c>
      <c r="E26" s="79" t="s">
        <v>443</v>
      </c>
      <c r="F26" s="79" t="s">
        <v>444</v>
      </c>
      <c r="G26" s="80" t="s">
        <v>445</v>
      </c>
      <c r="H26" s="27"/>
      <c r="I26" s="27"/>
      <c r="J26" s="27"/>
    </row>
    <row r="27" spans="1:10" ht="12" customHeight="1">
      <c r="A27" s="31">
        <v>1</v>
      </c>
      <c r="B27" s="32">
        <v>2</v>
      </c>
      <c r="C27" s="32">
        <v>3</v>
      </c>
      <c r="D27" s="32">
        <v>4</v>
      </c>
      <c r="E27" s="32">
        <v>5</v>
      </c>
      <c r="F27" s="32">
        <v>6</v>
      </c>
      <c r="G27" s="33">
        <v>7</v>
      </c>
      <c r="H27" s="27"/>
      <c r="I27" s="27"/>
      <c r="J27" s="27"/>
    </row>
    <row r="28" spans="1:10" ht="18" customHeight="1" thickBot="1">
      <c r="A28" s="95" t="s">
        <v>835</v>
      </c>
      <c r="B28" s="96" t="s">
        <v>837</v>
      </c>
      <c r="C28" s="82" t="s">
        <v>383</v>
      </c>
      <c r="D28" s="96" t="s">
        <v>836</v>
      </c>
      <c r="E28" s="81"/>
      <c r="F28" s="96" t="s">
        <v>751</v>
      </c>
      <c r="G28" s="97" t="s">
        <v>716</v>
      </c>
      <c r="H28" s="27"/>
      <c r="I28" s="27"/>
      <c r="J28" s="27"/>
    </row>
    <row r="29" spans="1:10" ht="12" thickBot="1">
      <c r="A29" s="30" t="s">
        <v>513</v>
      </c>
      <c r="B29" s="30" t="s">
        <v>514</v>
      </c>
      <c r="C29" s="30" t="s">
        <v>515</v>
      </c>
      <c r="D29" s="30" t="s">
        <v>516</v>
      </c>
      <c r="E29" s="30" t="s">
        <v>517</v>
      </c>
      <c r="F29" s="30" t="s">
        <v>518</v>
      </c>
      <c r="G29" s="30" t="s">
        <v>412</v>
      </c>
      <c r="H29" s="27"/>
      <c r="I29" s="27"/>
      <c r="J29" s="27"/>
    </row>
    <row r="30" spans="1:10" ht="12.75">
      <c r="A30" s="102" t="s">
        <v>447</v>
      </c>
      <c r="B30" s="103"/>
      <c r="C30" s="76" t="s">
        <v>449</v>
      </c>
      <c r="D30" s="116" t="s">
        <v>697</v>
      </c>
      <c r="E30" s="116"/>
      <c r="F30" s="116"/>
      <c r="G30" s="117"/>
      <c r="H30" s="27" t="s">
        <v>508</v>
      </c>
      <c r="I30" s="27" t="s">
        <v>588</v>
      </c>
      <c r="J30" s="27"/>
    </row>
    <row r="31" spans="1:10" ht="15" customHeight="1">
      <c r="A31" s="104" t="s">
        <v>433</v>
      </c>
      <c r="B31" s="105"/>
      <c r="C31" s="77" t="s">
        <v>449</v>
      </c>
      <c r="D31" s="114" t="s">
        <v>698</v>
      </c>
      <c r="E31" s="114"/>
      <c r="F31" s="114"/>
      <c r="G31" s="115"/>
      <c r="H31" s="27" t="s">
        <v>509</v>
      </c>
      <c r="I31" s="27" t="s">
        <v>589</v>
      </c>
      <c r="J31" s="27"/>
    </row>
    <row r="32" spans="1:10" ht="12.75">
      <c r="A32" s="106"/>
      <c r="B32" s="107"/>
      <c r="C32" s="77" t="s">
        <v>450</v>
      </c>
      <c r="D32" s="114" t="s">
        <v>699</v>
      </c>
      <c r="E32" s="114"/>
      <c r="F32" s="114"/>
      <c r="G32" s="115"/>
      <c r="H32" s="27" t="s">
        <v>510</v>
      </c>
      <c r="I32" s="27" t="s">
        <v>590</v>
      </c>
      <c r="J32" s="27"/>
    </row>
    <row r="33" spans="1:10" ht="12.75" customHeight="1">
      <c r="A33" s="108" t="s">
        <v>451</v>
      </c>
      <c r="B33" s="109"/>
      <c r="C33" s="110"/>
      <c r="D33" s="114" t="s">
        <v>700</v>
      </c>
      <c r="E33" s="114"/>
      <c r="F33" s="114"/>
      <c r="G33" s="115"/>
      <c r="H33" s="27" t="s">
        <v>511</v>
      </c>
      <c r="I33" s="27" t="s">
        <v>591</v>
      </c>
      <c r="J33" s="27"/>
    </row>
    <row r="34" spans="1:10" ht="12.75" customHeight="1" thickBot="1">
      <c r="A34" s="111" t="s">
        <v>452</v>
      </c>
      <c r="B34" s="112"/>
      <c r="C34" s="113"/>
      <c r="D34" s="99">
        <f ca="1">TODAY()</f>
        <v>40590</v>
      </c>
      <c r="E34" s="100"/>
      <c r="F34" s="100"/>
      <c r="G34" s="101"/>
      <c r="H34" s="27" t="s">
        <v>512</v>
      </c>
      <c r="I34" s="27" t="s">
        <v>411</v>
      </c>
      <c r="J34" s="27"/>
    </row>
    <row r="37" ht="11.25"/>
    <row r="38" ht="11.25"/>
    <row r="39" spans="1:6" ht="11.25">
      <c r="A39" s="26"/>
      <c r="B39" s="26"/>
      <c r="C39" s="26"/>
      <c r="D39" s="26"/>
      <c r="E39" s="26"/>
      <c r="F39" s="26"/>
    </row>
    <row r="40" spans="1:6" ht="11.25">
      <c r="A40" s="26"/>
      <c r="B40" s="26"/>
      <c r="C40" s="26"/>
      <c r="D40" s="26"/>
      <c r="E40" s="26"/>
      <c r="F40" s="26"/>
    </row>
    <row r="41" spans="1:6" ht="11.25">
      <c r="A41" s="26"/>
      <c r="B41" s="26"/>
      <c r="C41" s="26"/>
      <c r="D41" s="26"/>
      <c r="E41" s="26"/>
      <c r="F41" s="26"/>
    </row>
    <row r="42" spans="1:6" ht="11.25">
      <c r="A42" s="26"/>
      <c r="B42" s="26"/>
      <c r="C42" s="26"/>
      <c r="D42" s="26"/>
      <c r="E42" s="26"/>
      <c r="F42" s="26"/>
    </row>
    <row r="43" spans="1:6" ht="11.25">
      <c r="A43" s="26"/>
      <c r="B43" s="26"/>
      <c r="C43" s="26"/>
      <c r="D43" s="26"/>
      <c r="E43" s="26"/>
      <c r="F43" s="26"/>
    </row>
    <row r="44" spans="1:6" ht="11.25">
      <c r="A44" s="26"/>
      <c r="B44" s="26"/>
      <c r="C44" s="26"/>
      <c r="D44" s="26"/>
      <c r="E44" s="26"/>
      <c r="F44" s="26"/>
    </row>
    <row r="45" spans="1:6" ht="11.25">
      <c r="A45" s="26"/>
      <c r="B45" s="26"/>
      <c r="C45" s="26"/>
      <c r="D45" s="26"/>
      <c r="E45" s="26"/>
      <c r="F45" s="26"/>
    </row>
    <row r="46" spans="1:6" ht="11.25">
      <c r="A46" s="26"/>
      <c r="B46" s="26"/>
      <c r="C46" s="26"/>
      <c r="D46" s="26"/>
      <c r="E46" s="26"/>
      <c r="F46" s="26"/>
    </row>
    <row r="47" spans="1:6" ht="11.25">
      <c r="A47" s="26"/>
      <c r="B47" s="26"/>
      <c r="C47" s="26"/>
      <c r="D47" s="26"/>
      <c r="E47" s="26"/>
      <c r="F47" s="26"/>
    </row>
    <row r="48" spans="1:6" ht="11.25">
      <c r="A48" s="26"/>
      <c r="B48" s="26"/>
      <c r="C48" s="26"/>
      <c r="D48" s="26"/>
      <c r="E48" s="26"/>
      <c r="F48" s="26"/>
    </row>
    <row r="49" spans="1:6" ht="11.25">
      <c r="A49" s="26"/>
      <c r="B49" s="26"/>
      <c r="C49" s="26"/>
      <c r="D49" s="26"/>
      <c r="E49" s="26"/>
      <c r="F49" s="26"/>
    </row>
    <row r="50" spans="1:6" ht="11.25">
      <c r="A50" s="26"/>
      <c r="B50" s="26"/>
      <c r="C50" s="26"/>
      <c r="D50" s="26"/>
      <c r="E50" s="26"/>
      <c r="F50" s="26"/>
    </row>
    <row r="51" spans="1:6" ht="11.25">
      <c r="A51" s="26"/>
      <c r="B51" s="26"/>
      <c r="C51" s="26"/>
      <c r="D51" s="26"/>
      <c r="E51" s="26"/>
      <c r="F51" s="26"/>
    </row>
    <row r="52" spans="1:6" ht="11.25">
      <c r="A52" s="26"/>
      <c r="B52" s="26"/>
      <c r="C52" s="26"/>
      <c r="D52" s="26"/>
      <c r="E52" s="26"/>
      <c r="F52" s="26"/>
    </row>
    <row r="53" spans="1:6" ht="11.25">
      <c r="A53" s="26"/>
      <c r="B53" s="26"/>
      <c r="C53" s="26"/>
      <c r="D53" s="26"/>
      <c r="E53" s="26"/>
      <c r="F53" s="26"/>
    </row>
    <row r="54" spans="1:6" ht="11.25">
      <c r="A54" s="26"/>
      <c r="B54" s="26"/>
      <c r="C54" s="26"/>
      <c r="D54" s="26"/>
      <c r="E54" s="26"/>
      <c r="F54" s="26"/>
    </row>
    <row r="55" spans="1:6" ht="11.25">
      <c r="A55" s="26"/>
      <c r="B55" s="26"/>
      <c r="C55" s="26"/>
      <c r="D55" s="26"/>
      <c r="E55" s="26"/>
      <c r="F55" s="26"/>
    </row>
    <row r="56" spans="1:6" ht="11.25">
      <c r="A56" s="26"/>
      <c r="B56" s="26"/>
      <c r="C56" s="26"/>
      <c r="D56" s="26"/>
      <c r="E56" s="26"/>
      <c r="F56" s="26"/>
    </row>
    <row r="57" spans="1:6" ht="11.25">
      <c r="A57" s="26"/>
      <c r="B57" s="26"/>
      <c r="C57" s="26"/>
      <c r="D57" s="26"/>
      <c r="E57" s="26"/>
      <c r="F57" s="26"/>
    </row>
  </sheetData>
  <sheetProtection password="FA9C" sheet="1" objects="1" scenarios="1" formatColumns="0" formatRows="0"/>
  <mergeCells count="28">
    <mergeCell ref="F1:G1"/>
    <mergeCell ref="A6:I6"/>
    <mergeCell ref="A17:I17"/>
    <mergeCell ref="J17:L17"/>
    <mergeCell ref="N6:Q6"/>
    <mergeCell ref="A7:I16"/>
    <mergeCell ref="J7:L16"/>
    <mergeCell ref="N9:Q12"/>
    <mergeCell ref="O14:P14"/>
    <mergeCell ref="J6:L6"/>
    <mergeCell ref="B21:G21"/>
    <mergeCell ref="A25:G25"/>
    <mergeCell ref="B22:G22"/>
    <mergeCell ref="B23:C23"/>
    <mergeCell ref="E23:F23"/>
    <mergeCell ref="E20:F20"/>
    <mergeCell ref="B20:D20"/>
    <mergeCell ref="B19:D19"/>
    <mergeCell ref="F19:G19"/>
    <mergeCell ref="D34:G34"/>
    <mergeCell ref="A30:B30"/>
    <mergeCell ref="A31:B32"/>
    <mergeCell ref="A33:C33"/>
    <mergeCell ref="A34:C34"/>
    <mergeCell ref="D32:G32"/>
    <mergeCell ref="D33:G33"/>
    <mergeCell ref="D30:G30"/>
    <mergeCell ref="D31:G31"/>
  </mergeCells>
  <dataValidations count="5">
    <dataValidation type="list" allowBlank="1" showInputMessage="1" showErrorMessage="1" sqref="B23">
      <formula1>MONTH</formula1>
    </dataValidation>
    <dataValidation type="list" allowBlank="1" showInputMessage="1" showErrorMessage="1" sqref="E23">
      <formula1>Year</formula1>
    </dataValidation>
    <dataValidation type="list" allowBlank="1" showInputMessage="1" showErrorMessage="1" sqref="G20">
      <formula1>DaNet</formula1>
    </dataValidation>
    <dataValidation type="textLength" allowBlank="1" showInputMessage="1" showErrorMessage="1" error="КПП должен содержать 9 цифр" sqref="C28">
      <formula1>8</formula1>
      <formula2>9</formula2>
    </dataValidation>
    <dataValidation type="textLength" allowBlank="1" showInputMessage="1" showErrorMessage="1" error="ИНН должен содержать от 10 до 12 цифр!" sqref="F19">
      <formula1>10</formula1>
      <formula2>12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L81"/>
  <sheetViews>
    <sheetView tabSelected="1" zoomScale="75" zoomScaleNormal="75" zoomScalePageLayoutView="0" workbookViewId="0" topLeftCell="C11">
      <selection activeCell="J28" sqref="J28"/>
    </sheetView>
  </sheetViews>
  <sheetFormatPr defaultColWidth="9.140625" defaultRowHeight="11.25"/>
  <cols>
    <col min="1" max="1" width="9.140625" style="36" hidden="1" customWidth="1"/>
    <col min="2" max="2" width="0" style="36" hidden="1" customWidth="1"/>
    <col min="3" max="3" width="35.7109375" style="37" customWidth="1"/>
    <col min="4" max="4" width="9.140625" style="37" customWidth="1"/>
    <col min="5" max="5" width="18.28125" style="37" customWidth="1"/>
    <col min="6" max="10" width="15.421875" style="37" customWidth="1"/>
    <col min="11" max="16384" width="9.140625" style="37" customWidth="1"/>
  </cols>
  <sheetData>
    <row r="1" spans="1:10" s="36" customFormat="1" ht="12.75" hidden="1">
      <c r="A1" s="34" t="str">
        <f>Заголовок!B19</f>
        <v>ОАО "Авангард"</v>
      </c>
      <c r="B1" s="35" t="str">
        <f>Заголовок!B23</f>
        <v>Год</v>
      </c>
      <c r="C1" s="35">
        <f>Заголовок!C23</f>
        <v>0</v>
      </c>
      <c r="E1" s="36" t="s">
        <v>519</v>
      </c>
      <c r="F1" s="36" t="s">
        <v>603</v>
      </c>
      <c r="G1" s="36" t="s">
        <v>604</v>
      </c>
      <c r="H1" s="36" t="s">
        <v>605</v>
      </c>
      <c r="I1" s="36" t="s">
        <v>606</v>
      </c>
      <c r="J1" s="36" t="s">
        <v>607</v>
      </c>
    </row>
    <row r="2" spans="1:10" s="36" customFormat="1" ht="12.75" hidden="1">
      <c r="A2" s="34" t="str">
        <f>Заголовок!F19</f>
        <v>6726504312</v>
      </c>
      <c r="E2" s="36" t="s">
        <v>507</v>
      </c>
      <c r="F2" s="36" t="s">
        <v>413</v>
      </c>
      <c r="G2" s="36" t="s">
        <v>414</v>
      </c>
      <c r="H2" s="36" t="s">
        <v>508</v>
      </c>
      <c r="I2" s="36" t="s">
        <v>415</v>
      </c>
      <c r="J2" s="36" t="s">
        <v>416</v>
      </c>
    </row>
    <row r="3" ht="12.75" hidden="1">
      <c r="A3" s="34" t="str">
        <f>Заголовок!B20</f>
        <v>Смоленская область</v>
      </c>
    </row>
    <row r="4" spans="1:10" ht="18">
      <c r="A4" s="34" t="str">
        <f>Заголовок!B23</f>
        <v>Год</v>
      </c>
      <c r="C4" s="38" t="s">
        <v>579</v>
      </c>
      <c r="D4" s="39"/>
      <c r="E4" s="39"/>
      <c r="F4" s="39"/>
      <c r="G4" s="39"/>
      <c r="H4" s="39"/>
      <c r="I4" s="40"/>
      <c r="J4" s="40"/>
    </row>
    <row r="5" spans="1:10" ht="12.75">
      <c r="A5" s="34">
        <f>Заголовок!E23</f>
        <v>2010</v>
      </c>
      <c r="J5" s="48" t="str">
        <f>version</f>
        <v>Версия 6.1.1</v>
      </c>
    </row>
    <row r="8" spans="6:10" ht="13.5" thickBot="1">
      <c r="F8" s="177" t="s">
        <v>580</v>
      </c>
      <c r="G8" s="177"/>
      <c r="H8" s="177"/>
      <c r="I8" s="177"/>
      <c r="J8" s="177"/>
    </row>
    <row r="9" spans="3:10" ht="12.75" customHeight="1">
      <c r="C9" s="178" t="s">
        <v>467</v>
      </c>
      <c r="D9" s="178" t="s">
        <v>468</v>
      </c>
      <c r="E9" s="182" t="s">
        <v>469</v>
      </c>
      <c r="F9" s="183"/>
      <c r="G9" s="184"/>
      <c r="H9" s="182" t="s">
        <v>610</v>
      </c>
      <c r="I9" s="183"/>
      <c r="J9" s="184"/>
    </row>
    <row r="10" spans="3:10" ht="25.5" customHeight="1" thickBot="1">
      <c r="C10" s="179"/>
      <c r="D10" s="179"/>
      <c r="E10" s="185"/>
      <c r="F10" s="186"/>
      <c r="G10" s="187"/>
      <c r="H10" s="185"/>
      <c r="I10" s="186"/>
      <c r="J10" s="187"/>
    </row>
    <row r="11" spans="3:10" ht="25.5" customHeight="1" thickBot="1">
      <c r="C11" s="179"/>
      <c r="D11" s="179"/>
      <c r="E11" s="178" t="s">
        <v>470</v>
      </c>
      <c r="F11" s="180" t="s">
        <v>471</v>
      </c>
      <c r="G11" s="181"/>
      <c r="H11" s="178" t="s">
        <v>470</v>
      </c>
      <c r="I11" s="180" t="s">
        <v>471</v>
      </c>
      <c r="J11" s="181"/>
    </row>
    <row r="12" spans="3:10" ht="39" thickBot="1">
      <c r="C12" s="179"/>
      <c r="D12" s="179"/>
      <c r="E12" s="179"/>
      <c r="F12" s="41" t="s">
        <v>472</v>
      </c>
      <c r="G12" s="41" t="s">
        <v>473</v>
      </c>
      <c r="H12" s="179"/>
      <c r="I12" s="41" t="s">
        <v>472</v>
      </c>
      <c r="J12" s="41" t="s">
        <v>473</v>
      </c>
    </row>
    <row r="13" spans="3:10" ht="13.5" thickBot="1">
      <c r="C13" s="56">
        <v>1</v>
      </c>
      <c r="D13" s="57">
        <v>2</v>
      </c>
      <c r="E13" s="57">
        <v>3</v>
      </c>
      <c r="F13" s="57">
        <v>4</v>
      </c>
      <c r="G13" s="57">
        <v>5</v>
      </c>
      <c r="H13" s="57">
        <v>6</v>
      </c>
      <c r="I13" s="57">
        <v>7</v>
      </c>
      <c r="J13" s="58">
        <v>8</v>
      </c>
    </row>
    <row r="14" spans="1:10" ht="25.5">
      <c r="A14" s="36" t="s">
        <v>417</v>
      </c>
      <c r="B14" s="36" t="s">
        <v>421</v>
      </c>
      <c r="C14" s="60" t="s">
        <v>474</v>
      </c>
      <c r="D14" s="50">
        <v>210</v>
      </c>
      <c r="E14" s="51">
        <v>65.738</v>
      </c>
      <c r="F14" s="51">
        <v>0</v>
      </c>
      <c r="G14" s="51">
        <v>64.378</v>
      </c>
      <c r="H14" s="51">
        <v>39979</v>
      </c>
      <c r="I14" s="51">
        <v>0</v>
      </c>
      <c r="J14" s="52">
        <v>39054</v>
      </c>
    </row>
    <row r="15" spans="1:10" ht="12.75">
      <c r="A15" s="36" t="s">
        <v>418</v>
      </c>
      <c r="B15" s="36" t="s">
        <v>422</v>
      </c>
      <c r="C15" s="61" t="s">
        <v>475</v>
      </c>
      <c r="D15" s="45">
        <v>220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3">
        <v>0</v>
      </c>
    </row>
    <row r="16" spans="1:10" ht="24" customHeight="1">
      <c r="A16" s="36" t="s">
        <v>418</v>
      </c>
      <c r="B16" s="36" t="s">
        <v>423</v>
      </c>
      <c r="C16" s="63" t="s">
        <v>476</v>
      </c>
      <c r="D16" s="45">
        <v>221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53">
        <v>0</v>
      </c>
    </row>
    <row r="17" spans="1:10" ht="24" customHeight="1">
      <c r="A17" s="36" t="s">
        <v>418</v>
      </c>
      <c r="B17" s="36" t="s">
        <v>424</v>
      </c>
      <c r="C17" s="63" t="s">
        <v>477</v>
      </c>
      <c r="D17" s="45">
        <v>222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53">
        <v>0</v>
      </c>
    </row>
    <row r="18" spans="1:10" ht="24" customHeight="1">
      <c r="A18" s="36" t="s">
        <v>418</v>
      </c>
      <c r="B18" s="36" t="s">
        <v>425</v>
      </c>
      <c r="C18" s="63" t="s">
        <v>478</v>
      </c>
      <c r="D18" s="45">
        <v>223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53">
        <v>0</v>
      </c>
    </row>
    <row r="19" spans="1:10" ht="24" customHeight="1">
      <c r="A19" s="36" t="s">
        <v>418</v>
      </c>
      <c r="B19" s="36" t="s">
        <v>426</v>
      </c>
      <c r="C19" s="63" t="s">
        <v>479</v>
      </c>
      <c r="D19" s="45">
        <v>224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53">
        <v>0</v>
      </c>
    </row>
    <row r="20" spans="1:10" ht="12.75">
      <c r="A20" s="36" t="s">
        <v>419</v>
      </c>
      <c r="B20" s="36" t="s">
        <v>480</v>
      </c>
      <c r="C20" s="61" t="s">
        <v>480</v>
      </c>
      <c r="D20" s="45">
        <v>230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53">
        <v>0</v>
      </c>
    </row>
    <row r="21" spans="1:10" ht="25.5">
      <c r="A21" s="36" t="s">
        <v>419</v>
      </c>
      <c r="B21" s="36" t="s">
        <v>581</v>
      </c>
      <c r="C21" s="61" t="s">
        <v>581</v>
      </c>
      <c r="D21" s="45">
        <v>240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53">
        <v>0</v>
      </c>
    </row>
    <row r="22" spans="1:10" ht="12.75">
      <c r="A22" s="36" t="s">
        <v>419</v>
      </c>
      <c r="B22" s="36" t="s">
        <v>422</v>
      </c>
      <c r="C22" s="61" t="s">
        <v>482</v>
      </c>
      <c r="D22" s="45">
        <v>250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53">
        <v>0</v>
      </c>
    </row>
    <row r="23" spans="1:10" ht="38.25">
      <c r="A23" s="36" t="s">
        <v>419</v>
      </c>
      <c r="B23" s="36" t="s">
        <v>429</v>
      </c>
      <c r="C23" s="61" t="s">
        <v>582</v>
      </c>
      <c r="D23" s="45">
        <v>260</v>
      </c>
      <c r="E23" s="49">
        <v>70.396</v>
      </c>
      <c r="F23" s="49">
        <v>0</v>
      </c>
      <c r="G23" s="49">
        <v>0</v>
      </c>
      <c r="H23" s="49">
        <v>51899</v>
      </c>
      <c r="I23" s="49">
        <v>0</v>
      </c>
      <c r="J23" s="53">
        <v>0</v>
      </c>
    </row>
    <row r="24" spans="1:10" ht="51">
      <c r="A24" s="36" t="s">
        <v>419</v>
      </c>
      <c r="B24" s="36" t="s">
        <v>428</v>
      </c>
      <c r="C24" s="61" t="s">
        <v>583</v>
      </c>
      <c r="D24" s="45">
        <v>270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53">
        <v>0</v>
      </c>
    </row>
    <row r="25" spans="1:10" ht="13.5" thickBot="1">
      <c r="A25" s="36" t="s">
        <v>420</v>
      </c>
      <c r="B25" s="36" t="s">
        <v>422</v>
      </c>
      <c r="C25" s="64" t="s">
        <v>483</v>
      </c>
      <c r="D25" s="65">
        <v>280</v>
      </c>
      <c r="E25" s="54">
        <f aca="true" t="shared" si="0" ref="E25:J25">SUM(E14,E15,E20,E21,E22,E23,E24)</f>
        <v>136.13400000000001</v>
      </c>
      <c r="F25" s="54">
        <f t="shared" si="0"/>
        <v>0</v>
      </c>
      <c r="G25" s="54">
        <f t="shared" si="0"/>
        <v>64.378</v>
      </c>
      <c r="H25" s="54">
        <f t="shared" si="0"/>
        <v>91878</v>
      </c>
      <c r="I25" s="54">
        <f t="shared" si="0"/>
        <v>0</v>
      </c>
      <c r="J25" s="55">
        <f t="shared" si="0"/>
        <v>39054</v>
      </c>
    </row>
    <row r="32" spans="3:10" ht="13.5" thickBot="1">
      <c r="C32" s="37" t="s">
        <v>447</v>
      </c>
      <c r="D32" s="190" t="s">
        <v>697</v>
      </c>
      <c r="E32" s="190"/>
      <c r="F32" s="190"/>
      <c r="G32" s="190"/>
      <c r="I32" s="191"/>
      <c r="J32" s="190"/>
    </row>
    <row r="33" spans="4:10" ht="12.75">
      <c r="D33" s="188" t="s">
        <v>484</v>
      </c>
      <c r="E33" s="188"/>
      <c r="F33" s="188"/>
      <c r="G33" s="188"/>
      <c r="I33" s="183" t="s">
        <v>485</v>
      </c>
      <c r="J33" s="188"/>
    </row>
    <row r="34" spans="6:10" ht="12.75">
      <c r="F34" s="46"/>
      <c r="J34" s="46"/>
    </row>
    <row r="36" spans="3:10" ht="13.5" thickBot="1">
      <c r="C36" s="47" t="s">
        <v>486</v>
      </c>
      <c r="D36" s="190" t="s">
        <v>0</v>
      </c>
      <c r="E36" s="190"/>
      <c r="F36" s="190" t="s">
        <v>698</v>
      </c>
      <c r="G36" s="190"/>
      <c r="H36" s="190"/>
      <c r="I36" s="190"/>
      <c r="J36" s="190"/>
    </row>
    <row r="37" spans="3:12" ht="12.75">
      <c r="C37" s="47" t="s">
        <v>487</v>
      </c>
      <c r="D37" s="189" t="s">
        <v>488</v>
      </c>
      <c r="E37" s="189"/>
      <c r="G37" s="189" t="s">
        <v>484</v>
      </c>
      <c r="H37" s="189"/>
      <c r="I37" s="189"/>
      <c r="K37" s="189" t="s">
        <v>485</v>
      </c>
      <c r="L37" s="189"/>
    </row>
    <row r="38" ht="12.75">
      <c r="C38" s="47" t="s">
        <v>489</v>
      </c>
    </row>
    <row r="39" spans="4:8" ht="13.5" thickBot="1">
      <c r="D39" s="190" t="s">
        <v>700</v>
      </c>
      <c r="E39" s="190"/>
      <c r="G39" s="192" t="s">
        <v>838</v>
      </c>
      <c r="H39" s="192"/>
    </row>
    <row r="40" spans="4:8" ht="12.75">
      <c r="D40" s="188" t="s">
        <v>491</v>
      </c>
      <c r="E40" s="188"/>
      <c r="G40" s="189" t="s">
        <v>492</v>
      </c>
      <c r="H40" s="189"/>
    </row>
    <row r="44" ht="13.5" thickBot="1"/>
    <row r="45" spans="4:10" ht="12.75">
      <c r="D45" s="159" t="s">
        <v>438</v>
      </c>
      <c r="E45" s="160"/>
      <c r="F45" s="160"/>
      <c r="G45" s="160"/>
      <c r="H45" s="160"/>
      <c r="I45" s="160"/>
      <c r="J45" s="161"/>
    </row>
    <row r="46" spans="4:10" ht="12.75">
      <c r="D46" s="162"/>
      <c r="E46" s="163"/>
      <c r="F46" s="163"/>
      <c r="G46" s="163"/>
      <c r="H46" s="163"/>
      <c r="I46" s="163"/>
      <c r="J46" s="164"/>
    </row>
    <row r="47" spans="4:10" ht="13.5" thickBot="1">
      <c r="D47" s="165"/>
      <c r="E47" s="166"/>
      <c r="F47" s="166"/>
      <c r="G47" s="166"/>
      <c r="H47" s="166"/>
      <c r="I47" s="166"/>
      <c r="J47" s="167"/>
    </row>
    <row r="48" ht="13.5" thickBot="1"/>
    <row r="49" spans="4:10" ht="12.75">
      <c r="D49" s="168"/>
      <c r="E49" s="169"/>
      <c r="F49" s="169"/>
      <c r="G49" s="169"/>
      <c r="H49" s="169"/>
      <c r="I49" s="169"/>
      <c r="J49" s="170"/>
    </row>
    <row r="50" spans="4:10" ht="12.75">
      <c r="D50" s="171"/>
      <c r="E50" s="172"/>
      <c r="F50" s="172"/>
      <c r="G50" s="172"/>
      <c r="H50" s="172"/>
      <c r="I50" s="172"/>
      <c r="J50" s="173"/>
    </row>
    <row r="51" spans="4:10" ht="12.75">
      <c r="D51" s="171"/>
      <c r="E51" s="172"/>
      <c r="F51" s="172"/>
      <c r="G51" s="172"/>
      <c r="H51" s="172"/>
      <c r="I51" s="172"/>
      <c r="J51" s="173"/>
    </row>
    <row r="52" spans="4:10" ht="12.75">
      <c r="D52" s="171"/>
      <c r="E52" s="172"/>
      <c r="F52" s="172"/>
      <c r="G52" s="172"/>
      <c r="H52" s="172"/>
      <c r="I52" s="172"/>
      <c r="J52" s="173"/>
    </row>
    <row r="53" spans="4:10" ht="12.75">
      <c r="D53" s="171"/>
      <c r="E53" s="172"/>
      <c r="F53" s="172"/>
      <c r="G53" s="172"/>
      <c r="H53" s="172"/>
      <c r="I53" s="172"/>
      <c r="J53" s="173"/>
    </row>
    <row r="54" spans="4:10" ht="12.75">
      <c r="D54" s="171"/>
      <c r="E54" s="172"/>
      <c r="F54" s="172"/>
      <c r="G54" s="172"/>
      <c r="H54" s="172"/>
      <c r="I54" s="172"/>
      <c r="J54" s="173"/>
    </row>
    <row r="55" spans="4:10" ht="12.75">
      <c r="D55" s="171"/>
      <c r="E55" s="172"/>
      <c r="F55" s="172"/>
      <c r="G55" s="172"/>
      <c r="H55" s="172"/>
      <c r="I55" s="172"/>
      <c r="J55" s="173"/>
    </row>
    <row r="56" spans="4:10" ht="12.75">
      <c r="D56" s="171"/>
      <c r="E56" s="172"/>
      <c r="F56" s="172"/>
      <c r="G56" s="172"/>
      <c r="H56" s="172"/>
      <c r="I56" s="172"/>
      <c r="J56" s="173"/>
    </row>
    <row r="57" spans="4:10" ht="12.75">
      <c r="D57" s="171"/>
      <c r="E57" s="172"/>
      <c r="F57" s="172"/>
      <c r="G57" s="172"/>
      <c r="H57" s="172"/>
      <c r="I57" s="172"/>
      <c r="J57" s="173"/>
    </row>
    <row r="58" spans="4:10" ht="12.75">
      <c r="D58" s="171"/>
      <c r="E58" s="172"/>
      <c r="F58" s="172"/>
      <c r="G58" s="172"/>
      <c r="H58" s="172"/>
      <c r="I58" s="172"/>
      <c r="J58" s="173"/>
    </row>
    <row r="59" spans="4:10" ht="12.75">
      <c r="D59" s="171"/>
      <c r="E59" s="172"/>
      <c r="F59" s="172"/>
      <c r="G59" s="172"/>
      <c r="H59" s="172"/>
      <c r="I59" s="172"/>
      <c r="J59" s="173"/>
    </row>
    <row r="60" spans="4:10" ht="12.75">
      <c r="D60" s="171"/>
      <c r="E60" s="172"/>
      <c r="F60" s="172"/>
      <c r="G60" s="172"/>
      <c r="H60" s="172"/>
      <c r="I60" s="172"/>
      <c r="J60" s="173"/>
    </row>
    <row r="61" spans="4:10" ht="12.75">
      <c r="D61" s="171"/>
      <c r="E61" s="172"/>
      <c r="F61" s="172"/>
      <c r="G61" s="172"/>
      <c r="H61" s="172"/>
      <c r="I61" s="172"/>
      <c r="J61" s="173"/>
    </row>
    <row r="62" spans="4:10" ht="12.75">
      <c r="D62" s="171"/>
      <c r="E62" s="172"/>
      <c r="F62" s="172"/>
      <c r="G62" s="172"/>
      <c r="H62" s="172"/>
      <c r="I62" s="172"/>
      <c r="J62" s="173"/>
    </row>
    <row r="63" spans="4:10" ht="12.75">
      <c r="D63" s="171"/>
      <c r="E63" s="172"/>
      <c r="F63" s="172"/>
      <c r="G63" s="172"/>
      <c r="H63" s="172"/>
      <c r="I63" s="172"/>
      <c r="J63" s="173"/>
    </row>
    <row r="64" spans="4:10" ht="12.75">
      <c r="D64" s="171"/>
      <c r="E64" s="172"/>
      <c r="F64" s="172"/>
      <c r="G64" s="172"/>
      <c r="H64" s="172"/>
      <c r="I64" s="172"/>
      <c r="J64" s="173"/>
    </row>
    <row r="65" spans="4:10" ht="12.75">
      <c r="D65" s="171"/>
      <c r="E65" s="172"/>
      <c r="F65" s="172"/>
      <c r="G65" s="172"/>
      <c r="H65" s="172"/>
      <c r="I65" s="172"/>
      <c r="J65" s="173"/>
    </row>
    <row r="66" spans="4:10" ht="12.75">
      <c r="D66" s="171"/>
      <c r="E66" s="172"/>
      <c r="F66" s="172"/>
      <c r="G66" s="172"/>
      <c r="H66" s="172"/>
      <c r="I66" s="172"/>
      <c r="J66" s="173"/>
    </row>
    <row r="67" spans="4:10" ht="12.75">
      <c r="D67" s="171"/>
      <c r="E67" s="172"/>
      <c r="F67" s="172"/>
      <c r="G67" s="172"/>
      <c r="H67" s="172"/>
      <c r="I67" s="172"/>
      <c r="J67" s="173"/>
    </row>
    <row r="68" spans="4:10" ht="12.75">
      <c r="D68" s="171"/>
      <c r="E68" s="172"/>
      <c r="F68" s="172"/>
      <c r="G68" s="172"/>
      <c r="H68" s="172"/>
      <c r="I68" s="172"/>
      <c r="J68" s="173"/>
    </row>
    <row r="69" spans="4:10" ht="12.75">
      <c r="D69" s="171"/>
      <c r="E69" s="172"/>
      <c r="F69" s="172"/>
      <c r="G69" s="172"/>
      <c r="H69" s="172"/>
      <c r="I69" s="172"/>
      <c r="J69" s="173"/>
    </row>
    <row r="70" spans="4:10" ht="12.75">
      <c r="D70" s="171"/>
      <c r="E70" s="172"/>
      <c r="F70" s="172"/>
      <c r="G70" s="172"/>
      <c r="H70" s="172"/>
      <c r="I70" s="172"/>
      <c r="J70" s="173"/>
    </row>
    <row r="71" spans="4:10" ht="12.75">
      <c r="D71" s="171"/>
      <c r="E71" s="172"/>
      <c r="F71" s="172"/>
      <c r="G71" s="172"/>
      <c r="H71" s="172"/>
      <c r="I71" s="172"/>
      <c r="J71" s="173"/>
    </row>
    <row r="72" spans="4:10" ht="12.75">
      <c r="D72" s="171"/>
      <c r="E72" s="172"/>
      <c r="F72" s="172"/>
      <c r="G72" s="172"/>
      <c r="H72" s="172"/>
      <c r="I72" s="172"/>
      <c r="J72" s="173"/>
    </row>
    <row r="73" spans="4:10" ht="12.75">
      <c r="D73" s="171"/>
      <c r="E73" s="172"/>
      <c r="F73" s="172"/>
      <c r="G73" s="172"/>
      <c r="H73" s="172"/>
      <c r="I73" s="172"/>
      <c r="J73" s="173"/>
    </row>
    <row r="74" spans="4:10" ht="12.75">
      <c r="D74" s="171"/>
      <c r="E74" s="172"/>
      <c r="F74" s="172"/>
      <c r="G74" s="172"/>
      <c r="H74" s="172"/>
      <c r="I74" s="172"/>
      <c r="J74" s="173"/>
    </row>
    <row r="75" spans="4:10" ht="12.75">
      <c r="D75" s="171"/>
      <c r="E75" s="172"/>
      <c r="F75" s="172"/>
      <c r="G75" s="172"/>
      <c r="H75" s="172"/>
      <c r="I75" s="172"/>
      <c r="J75" s="173"/>
    </row>
    <row r="76" spans="4:10" ht="12.75">
      <c r="D76" s="171"/>
      <c r="E76" s="172"/>
      <c r="F76" s="172"/>
      <c r="G76" s="172"/>
      <c r="H76" s="172"/>
      <c r="I76" s="172"/>
      <c r="J76" s="173"/>
    </row>
    <row r="77" spans="4:10" ht="12.75">
      <c r="D77" s="171"/>
      <c r="E77" s="172"/>
      <c r="F77" s="172"/>
      <c r="G77" s="172"/>
      <c r="H77" s="172"/>
      <c r="I77" s="172"/>
      <c r="J77" s="173"/>
    </row>
    <row r="78" spans="4:10" ht="12.75">
      <c r="D78" s="171"/>
      <c r="E78" s="172"/>
      <c r="F78" s="172"/>
      <c r="G78" s="172"/>
      <c r="H78" s="172"/>
      <c r="I78" s="172"/>
      <c r="J78" s="173"/>
    </row>
    <row r="79" spans="4:10" ht="12.75">
      <c r="D79" s="171"/>
      <c r="E79" s="172"/>
      <c r="F79" s="172"/>
      <c r="G79" s="172"/>
      <c r="H79" s="172"/>
      <c r="I79" s="172"/>
      <c r="J79" s="173"/>
    </row>
    <row r="80" spans="4:10" ht="12.75">
      <c r="D80" s="171"/>
      <c r="E80" s="172"/>
      <c r="F80" s="172"/>
      <c r="G80" s="172"/>
      <c r="H80" s="172"/>
      <c r="I80" s="172"/>
      <c r="J80" s="173"/>
    </row>
    <row r="81" spans="4:10" ht="13.5" thickBot="1">
      <c r="D81" s="174"/>
      <c r="E81" s="175"/>
      <c r="F81" s="175"/>
      <c r="G81" s="175"/>
      <c r="H81" s="175"/>
      <c r="I81" s="175"/>
      <c r="J81" s="176"/>
    </row>
  </sheetData>
  <sheetProtection password="FA9C" sheet="1" scenarios="1" formatColumns="0" formatRows="0"/>
  <mergeCells count="25">
    <mergeCell ref="K37:L37"/>
    <mergeCell ref="D39:E39"/>
    <mergeCell ref="G39:H39"/>
    <mergeCell ref="D36:E36"/>
    <mergeCell ref="F36:H36"/>
    <mergeCell ref="I36:J36"/>
    <mergeCell ref="G40:H40"/>
    <mergeCell ref="D37:E37"/>
    <mergeCell ref="G37:I37"/>
    <mergeCell ref="C9:C12"/>
    <mergeCell ref="D9:D12"/>
    <mergeCell ref="D32:G32"/>
    <mergeCell ref="I32:J32"/>
    <mergeCell ref="D33:G33"/>
    <mergeCell ref="I33:J33"/>
    <mergeCell ref="D45:J47"/>
    <mergeCell ref="D49:J81"/>
    <mergeCell ref="F8:J8"/>
    <mergeCell ref="E11:E12"/>
    <mergeCell ref="F11:G11"/>
    <mergeCell ref="H11:H12"/>
    <mergeCell ref="I11:J11"/>
    <mergeCell ref="H9:J10"/>
    <mergeCell ref="E9:G10"/>
    <mergeCell ref="D40:E40"/>
  </mergeCells>
  <dataValidations count="2">
    <dataValidation type="decimal" allowBlank="1" showInputMessage="1" showErrorMessage="1" sqref="E14:J24">
      <formula1>-100000000000000</formula1>
      <formula2>100000000000000</formula2>
    </dataValidation>
    <dataValidation type="textLength" allowBlank="1" showInputMessage="1" showErrorMessage="1" sqref="D49:J8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L81"/>
  <sheetViews>
    <sheetView zoomScale="75" zoomScaleNormal="75" zoomScalePageLayoutView="0" workbookViewId="0" topLeftCell="C16">
      <selection activeCell="G40" sqref="G40:H40"/>
    </sheetView>
  </sheetViews>
  <sheetFormatPr defaultColWidth="9.140625" defaultRowHeight="11.25"/>
  <cols>
    <col min="1" max="1" width="9.140625" style="36" hidden="1" customWidth="1"/>
    <col min="2" max="2" width="0" style="36" hidden="1" customWidth="1"/>
    <col min="3" max="3" width="35.7109375" style="37" customWidth="1"/>
    <col min="4" max="4" width="9.140625" style="37" customWidth="1"/>
    <col min="5" max="5" width="18.28125" style="37" customWidth="1"/>
    <col min="6" max="10" width="15.421875" style="37" customWidth="1"/>
    <col min="11" max="16384" width="9.140625" style="37" customWidth="1"/>
  </cols>
  <sheetData>
    <row r="1" spans="1:10" s="36" customFormat="1" ht="12.75" hidden="1">
      <c r="A1" s="34" t="str">
        <f>Заголовок!B19</f>
        <v>ОАО "Авангард"</v>
      </c>
      <c r="B1" s="35" t="str">
        <f>Заголовок!B23</f>
        <v>Год</v>
      </c>
      <c r="C1" s="35">
        <f>Заголовок!C23</f>
        <v>0</v>
      </c>
      <c r="E1" s="36" t="s">
        <v>519</v>
      </c>
      <c r="F1" s="36" t="s">
        <v>603</v>
      </c>
      <c r="G1" s="36" t="s">
        <v>604</v>
      </c>
      <c r="H1" s="36" t="s">
        <v>605</v>
      </c>
      <c r="I1" s="36" t="s">
        <v>606</v>
      </c>
      <c r="J1" s="36" t="s">
        <v>607</v>
      </c>
    </row>
    <row r="2" spans="1:10" s="36" customFormat="1" ht="12.75" hidden="1">
      <c r="A2" s="34" t="str">
        <f>Заголовок!F19</f>
        <v>6726504312</v>
      </c>
      <c r="E2" s="36" t="s">
        <v>507</v>
      </c>
      <c r="F2" s="36" t="s">
        <v>413</v>
      </c>
      <c r="G2" s="36" t="s">
        <v>414</v>
      </c>
      <c r="H2" s="36" t="s">
        <v>508</v>
      </c>
      <c r="I2" s="36" t="s">
        <v>415</v>
      </c>
      <c r="J2" s="36" t="s">
        <v>416</v>
      </c>
    </row>
    <row r="3" ht="12.75" hidden="1">
      <c r="A3" s="34" t="str">
        <f>Заголовок!B20</f>
        <v>Смоленская область</v>
      </c>
    </row>
    <row r="4" spans="1:10" ht="18">
      <c r="A4" s="34" t="str">
        <f>Заголовок!B23</f>
        <v>Год</v>
      </c>
      <c r="C4" s="38" t="s">
        <v>453</v>
      </c>
      <c r="D4" s="39"/>
      <c r="E4" s="39"/>
      <c r="F4" s="39"/>
      <c r="G4" s="39"/>
      <c r="H4" s="39"/>
      <c r="I4" s="40"/>
      <c r="J4" s="40"/>
    </row>
    <row r="5" spans="1:10" ht="12.75">
      <c r="A5" s="34">
        <f>Заголовок!E23</f>
        <v>2010</v>
      </c>
      <c r="J5" s="48" t="str">
        <f>version</f>
        <v>Версия 6.1.1</v>
      </c>
    </row>
    <row r="8" spans="6:10" ht="13.5" thickBot="1">
      <c r="F8" s="177"/>
      <c r="G8" s="177" t="s">
        <v>611</v>
      </c>
      <c r="H8" s="177"/>
      <c r="I8" s="177"/>
      <c r="J8" s="177"/>
    </row>
    <row r="9" spans="3:10" ht="12.75" customHeight="1">
      <c r="C9" s="178" t="s">
        <v>467</v>
      </c>
      <c r="D9" s="178" t="s">
        <v>468</v>
      </c>
      <c r="E9" s="182" t="s">
        <v>469</v>
      </c>
      <c r="F9" s="183"/>
      <c r="G9" s="184"/>
      <c r="H9" s="182" t="s">
        <v>610</v>
      </c>
      <c r="I9" s="183"/>
      <c r="J9" s="184"/>
    </row>
    <row r="10" spans="3:10" ht="25.5" customHeight="1" thickBot="1">
      <c r="C10" s="179"/>
      <c r="D10" s="179"/>
      <c r="E10" s="185"/>
      <c r="F10" s="186"/>
      <c r="G10" s="187"/>
      <c r="H10" s="185"/>
      <c r="I10" s="186"/>
      <c r="J10" s="187"/>
    </row>
    <row r="11" spans="3:10" ht="25.5" customHeight="1" thickBot="1">
      <c r="C11" s="179"/>
      <c r="D11" s="179"/>
      <c r="E11" s="178" t="s">
        <v>470</v>
      </c>
      <c r="F11" s="180" t="s">
        <v>471</v>
      </c>
      <c r="G11" s="181"/>
      <c r="H11" s="178" t="s">
        <v>470</v>
      </c>
      <c r="I11" s="180" t="s">
        <v>471</v>
      </c>
      <c r="J11" s="181"/>
    </row>
    <row r="12" spans="3:10" ht="13.5" hidden="1" thickBot="1">
      <c r="C12" s="179"/>
      <c r="D12" s="179"/>
      <c r="E12" s="179"/>
      <c r="F12" s="41"/>
      <c r="G12" s="41"/>
      <c r="H12" s="179"/>
      <c r="I12" s="41"/>
      <c r="J12" s="41"/>
    </row>
    <row r="13" spans="3:10" ht="39" thickBot="1">
      <c r="C13" s="42"/>
      <c r="D13" s="43"/>
      <c r="E13" s="43"/>
      <c r="F13" s="43" t="s">
        <v>472</v>
      </c>
      <c r="G13" s="43" t="s">
        <v>473</v>
      </c>
      <c r="H13" s="43"/>
      <c r="I13" s="43" t="s">
        <v>472</v>
      </c>
      <c r="J13" s="44" t="s">
        <v>473</v>
      </c>
    </row>
    <row r="14" spans="3:10" ht="13.5" thickBot="1">
      <c r="C14" s="56">
        <v>1</v>
      </c>
      <c r="D14" s="57">
        <v>2</v>
      </c>
      <c r="E14" s="57">
        <v>3</v>
      </c>
      <c r="F14" s="57">
        <v>4</v>
      </c>
      <c r="G14" s="57">
        <v>5</v>
      </c>
      <c r="H14" s="57">
        <v>6</v>
      </c>
      <c r="I14" s="57">
        <v>7</v>
      </c>
      <c r="J14" s="58">
        <v>8</v>
      </c>
    </row>
    <row r="15" spans="1:10" ht="25.5">
      <c r="A15" s="36" t="s">
        <v>417</v>
      </c>
      <c r="B15" s="36" t="s">
        <v>421</v>
      </c>
      <c r="C15" s="60" t="s">
        <v>437</v>
      </c>
      <c r="D15" s="50">
        <v>110</v>
      </c>
      <c r="E15" s="51">
        <v>2.3778</v>
      </c>
      <c r="F15" s="51">
        <v>0</v>
      </c>
      <c r="G15" s="51">
        <v>0</v>
      </c>
      <c r="H15" s="51">
        <v>1618</v>
      </c>
      <c r="I15" s="51">
        <v>0</v>
      </c>
      <c r="J15" s="52">
        <v>0</v>
      </c>
    </row>
    <row r="16" spans="1:10" ht="12.75">
      <c r="A16" s="36" t="s">
        <v>418</v>
      </c>
      <c r="B16" s="36" t="s">
        <v>422</v>
      </c>
      <c r="C16" s="61" t="s">
        <v>475</v>
      </c>
      <c r="D16" s="45">
        <v>120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53">
        <v>0</v>
      </c>
    </row>
    <row r="17" spans="1:10" ht="24" customHeight="1">
      <c r="A17" s="36" t="s">
        <v>418</v>
      </c>
      <c r="B17" s="36" t="s">
        <v>423</v>
      </c>
      <c r="C17" s="63" t="s">
        <v>476</v>
      </c>
      <c r="D17" s="45">
        <v>121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53">
        <v>0</v>
      </c>
    </row>
    <row r="18" spans="1:10" ht="24" customHeight="1">
      <c r="A18" s="36" t="s">
        <v>418</v>
      </c>
      <c r="B18" s="36" t="s">
        <v>424</v>
      </c>
      <c r="C18" s="63" t="s">
        <v>477</v>
      </c>
      <c r="D18" s="45">
        <v>122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53">
        <v>0</v>
      </c>
    </row>
    <row r="19" spans="1:10" ht="24" customHeight="1">
      <c r="A19" s="36" t="s">
        <v>418</v>
      </c>
      <c r="B19" s="36" t="s">
        <v>425</v>
      </c>
      <c r="C19" s="63" t="s">
        <v>478</v>
      </c>
      <c r="D19" s="45">
        <v>123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53">
        <v>0</v>
      </c>
    </row>
    <row r="20" spans="1:10" ht="24" customHeight="1">
      <c r="A20" s="36" t="s">
        <v>418</v>
      </c>
      <c r="B20" s="36" t="s">
        <v>426</v>
      </c>
      <c r="C20" s="63" t="s">
        <v>479</v>
      </c>
      <c r="D20" s="45">
        <v>124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53">
        <v>0</v>
      </c>
    </row>
    <row r="21" spans="1:10" ht="12.75">
      <c r="A21" s="36" t="s">
        <v>419</v>
      </c>
      <c r="B21" s="36" t="s">
        <v>480</v>
      </c>
      <c r="C21" s="61" t="s">
        <v>480</v>
      </c>
      <c r="D21" s="45">
        <v>130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53">
        <v>0</v>
      </c>
    </row>
    <row r="22" spans="1:10" ht="25.5">
      <c r="A22" s="36" t="s">
        <v>419</v>
      </c>
      <c r="B22" s="36" t="s">
        <v>581</v>
      </c>
      <c r="C22" s="61" t="s">
        <v>481</v>
      </c>
      <c r="D22" s="45">
        <v>140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53">
        <v>0</v>
      </c>
    </row>
    <row r="23" spans="1:10" ht="12.75">
      <c r="A23" s="36" t="s">
        <v>419</v>
      </c>
      <c r="B23" s="36" t="s">
        <v>422</v>
      </c>
      <c r="C23" s="61" t="s">
        <v>482</v>
      </c>
      <c r="D23" s="45">
        <v>150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53">
        <v>0</v>
      </c>
    </row>
    <row r="24" spans="1:10" ht="38.25">
      <c r="A24" s="36" t="s">
        <v>419</v>
      </c>
      <c r="B24" s="36" t="s">
        <v>427</v>
      </c>
      <c r="C24" s="61" t="s">
        <v>435</v>
      </c>
      <c r="D24" s="45">
        <v>160</v>
      </c>
      <c r="E24" s="49">
        <v>51.78</v>
      </c>
      <c r="F24" s="49">
        <v>0</v>
      </c>
      <c r="G24" s="49">
        <v>0</v>
      </c>
      <c r="H24" s="49">
        <v>38174</v>
      </c>
      <c r="I24" s="49">
        <v>0</v>
      </c>
      <c r="J24" s="53">
        <v>0</v>
      </c>
    </row>
    <row r="25" spans="1:10" ht="51">
      <c r="A25" s="36" t="s">
        <v>419</v>
      </c>
      <c r="B25" s="36" t="s">
        <v>428</v>
      </c>
      <c r="C25" s="61" t="s">
        <v>436</v>
      </c>
      <c r="D25" s="45">
        <v>170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53">
        <v>0</v>
      </c>
    </row>
    <row r="26" spans="1:10" ht="13.5" thickBot="1">
      <c r="A26" s="36" t="s">
        <v>420</v>
      </c>
      <c r="B26" s="36" t="s">
        <v>422</v>
      </c>
      <c r="C26" s="62" t="s">
        <v>483</v>
      </c>
      <c r="D26" s="59">
        <v>180</v>
      </c>
      <c r="E26" s="54">
        <f aca="true" t="shared" si="0" ref="E26:J26">SUM(E15,E16,E21,E22,E23,E24,E25)</f>
        <v>54.1578</v>
      </c>
      <c r="F26" s="54">
        <f t="shared" si="0"/>
        <v>0</v>
      </c>
      <c r="G26" s="54">
        <f t="shared" si="0"/>
        <v>0</v>
      </c>
      <c r="H26" s="54">
        <f t="shared" si="0"/>
        <v>39792</v>
      </c>
      <c r="I26" s="54">
        <f t="shared" si="0"/>
        <v>0</v>
      </c>
      <c r="J26" s="55">
        <f t="shared" si="0"/>
        <v>0</v>
      </c>
    </row>
    <row r="32" spans="4:10" ht="13.5" thickBot="1">
      <c r="D32" s="190" t="s">
        <v>697</v>
      </c>
      <c r="E32" s="190"/>
      <c r="F32" s="190"/>
      <c r="G32" s="190"/>
      <c r="I32" s="191"/>
      <c r="J32" s="190"/>
    </row>
    <row r="33" spans="3:10" ht="12.75">
      <c r="C33" s="37" t="s">
        <v>447</v>
      </c>
      <c r="D33" s="188"/>
      <c r="E33" s="188"/>
      <c r="F33" s="188"/>
      <c r="G33" s="188"/>
      <c r="I33" s="183"/>
      <c r="J33" s="188"/>
    </row>
    <row r="34" spans="4:10" ht="12.75">
      <c r="D34" s="37" t="s">
        <v>484</v>
      </c>
      <c r="F34" s="46"/>
      <c r="I34" s="37" t="s">
        <v>485</v>
      </c>
      <c r="J34" s="46"/>
    </row>
    <row r="36" spans="3:10" ht="13.5" thickBot="1">
      <c r="C36" s="47"/>
      <c r="D36" s="190" t="s">
        <v>699</v>
      </c>
      <c r="E36" s="190"/>
      <c r="F36" s="190" t="s">
        <v>698</v>
      </c>
      <c r="G36" s="190"/>
      <c r="H36" s="190"/>
      <c r="I36" s="190"/>
      <c r="J36" s="190"/>
    </row>
    <row r="37" spans="3:12" ht="12.75">
      <c r="C37" s="47" t="s">
        <v>486</v>
      </c>
      <c r="D37" s="189"/>
      <c r="E37" s="189"/>
      <c r="G37" s="189"/>
      <c r="H37" s="189"/>
      <c r="I37" s="189"/>
      <c r="K37" s="189"/>
      <c r="L37" s="189"/>
    </row>
    <row r="38" spans="3:10" ht="12.75">
      <c r="C38" s="47" t="s">
        <v>487</v>
      </c>
      <c r="D38" s="37" t="s">
        <v>488</v>
      </c>
      <c r="G38" s="37" t="s">
        <v>484</v>
      </c>
      <c r="J38" s="37" t="s">
        <v>485</v>
      </c>
    </row>
    <row r="39" spans="3:8" ht="13.5" thickBot="1">
      <c r="C39" s="37" t="s">
        <v>489</v>
      </c>
      <c r="D39" s="190" t="s">
        <v>700</v>
      </c>
      <c r="E39" s="190"/>
      <c r="G39" s="192"/>
      <c r="H39" s="192"/>
    </row>
    <row r="40" spans="4:8" ht="12.75">
      <c r="D40" s="188"/>
      <c r="E40" s="188"/>
      <c r="G40" s="189" t="s">
        <v>490</v>
      </c>
      <c r="H40" s="189"/>
    </row>
    <row r="41" spans="4:7" ht="12.75">
      <c r="D41" s="37" t="s">
        <v>491</v>
      </c>
      <c r="G41" s="37" t="s">
        <v>492</v>
      </c>
    </row>
    <row r="44" ht="13.5" thickBot="1"/>
    <row r="45" spans="4:10" ht="12.75">
      <c r="D45" s="159" t="s">
        <v>438</v>
      </c>
      <c r="E45" s="160"/>
      <c r="F45" s="160"/>
      <c r="G45" s="160"/>
      <c r="H45" s="160"/>
      <c r="I45" s="160"/>
      <c r="J45" s="161"/>
    </row>
    <row r="46" spans="4:10" ht="12.75">
      <c r="D46" s="162" t="s">
        <v>612</v>
      </c>
      <c r="E46" s="163"/>
      <c r="F46" s="163"/>
      <c r="G46" s="163"/>
      <c r="H46" s="163"/>
      <c r="I46" s="163"/>
      <c r="J46" s="164"/>
    </row>
    <row r="47" spans="4:10" ht="13.5" thickBot="1">
      <c r="D47" s="165"/>
      <c r="E47" s="166"/>
      <c r="F47" s="166"/>
      <c r="G47" s="166"/>
      <c r="H47" s="166"/>
      <c r="I47" s="166"/>
      <c r="J47" s="167"/>
    </row>
    <row r="48" ht="13.5" thickBot="1"/>
    <row r="49" spans="4:10" ht="12.75">
      <c r="D49" s="168"/>
      <c r="E49" s="169"/>
      <c r="F49" s="169"/>
      <c r="G49" s="169"/>
      <c r="H49" s="169"/>
      <c r="I49" s="169"/>
      <c r="J49" s="170"/>
    </row>
    <row r="50" spans="4:10" ht="12.75">
      <c r="D50" s="171"/>
      <c r="E50" s="172"/>
      <c r="F50" s="172"/>
      <c r="G50" s="172"/>
      <c r="H50" s="172"/>
      <c r="I50" s="172"/>
      <c r="J50" s="173"/>
    </row>
    <row r="51" spans="4:10" ht="12.75">
      <c r="D51" s="171"/>
      <c r="E51" s="172"/>
      <c r="F51" s="172"/>
      <c r="G51" s="172"/>
      <c r="H51" s="172"/>
      <c r="I51" s="172"/>
      <c r="J51" s="173"/>
    </row>
    <row r="52" spans="4:10" ht="12.75">
      <c r="D52" s="171"/>
      <c r="E52" s="172"/>
      <c r="F52" s="172"/>
      <c r="G52" s="172"/>
      <c r="H52" s="172"/>
      <c r="I52" s="172"/>
      <c r="J52" s="173"/>
    </row>
    <row r="53" spans="4:10" ht="12.75">
      <c r="D53" s="171"/>
      <c r="E53" s="172"/>
      <c r="F53" s="172"/>
      <c r="G53" s="172"/>
      <c r="H53" s="172"/>
      <c r="I53" s="172"/>
      <c r="J53" s="173"/>
    </row>
    <row r="54" spans="4:10" ht="12.75">
      <c r="D54" s="171"/>
      <c r="E54" s="172"/>
      <c r="F54" s="172"/>
      <c r="G54" s="172"/>
      <c r="H54" s="172"/>
      <c r="I54" s="172"/>
      <c r="J54" s="173"/>
    </row>
    <row r="55" spans="4:10" ht="12.75">
      <c r="D55" s="171"/>
      <c r="E55" s="172"/>
      <c r="F55" s="172"/>
      <c r="G55" s="172"/>
      <c r="H55" s="172"/>
      <c r="I55" s="172"/>
      <c r="J55" s="173"/>
    </row>
    <row r="56" spans="4:10" ht="12.75">
      <c r="D56" s="171"/>
      <c r="E56" s="172"/>
      <c r="F56" s="172"/>
      <c r="G56" s="172"/>
      <c r="H56" s="172"/>
      <c r="I56" s="172"/>
      <c r="J56" s="173"/>
    </row>
    <row r="57" spans="4:10" ht="12.75">
      <c r="D57" s="171"/>
      <c r="E57" s="172"/>
      <c r="F57" s="172"/>
      <c r="G57" s="172"/>
      <c r="H57" s="172"/>
      <c r="I57" s="172"/>
      <c r="J57" s="173"/>
    </row>
    <row r="58" spans="4:10" ht="12.75">
      <c r="D58" s="171"/>
      <c r="E58" s="172"/>
      <c r="F58" s="172"/>
      <c r="G58" s="172"/>
      <c r="H58" s="172"/>
      <c r="I58" s="172"/>
      <c r="J58" s="173"/>
    </row>
    <row r="59" spans="4:10" ht="12.75">
      <c r="D59" s="171"/>
      <c r="E59" s="172"/>
      <c r="F59" s="172"/>
      <c r="G59" s="172"/>
      <c r="H59" s="172"/>
      <c r="I59" s="172"/>
      <c r="J59" s="173"/>
    </row>
    <row r="60" spans="4:10" ht="12.75">
      <c r="D60" s="171"/>
      <c r="E60" s="172"/>
      <c r="F60" s="172"/>
      <c r="G60" s="172"/>
      <c r="H60" s="172"/>
      <c r="I60" s="172"/>
      <c r="J60" s="173"/>
    </row>
    <row r="61" spans="4:10" ht="12.75">
      <c r="D61" s="171"/>
      <c r="E61" s="172"/>
      <c r="F61" s="172"/>
      <c r="G61" s="172"/>
      <c r="H61" s="172"/>
      <c r="I61" s="172"/>
      <c r="J61" s="173"/>
    </row>
    <row r="62" spans="4:10" ht="12.75">
      <c r="D62" s="171"/>
      <c r="E62" s="172"/>
      <c r="F62" s="172"/>
      <c r="G62" s="172"/>
      <c r="H62" s="172"/>
      <c r="I62" s="172"/>
      <c r="J62" s="173"/>
    </row>
    <row r="63" spans="4:10" ht="12.75">
      <c r="D63" s="171"/>
      <c r="E63" s="172"/>
      <c r="F63" s="172"/>
      <c r="G63" s="172"/>
      <c r="H63" s="172"/>
      <c r="I63" s="172"/>
      <c r="J63" s="173"/>
    </row>
    <row r="64" spans="4:10" ht="12.75">
      <c r="D64" s="171"/>
      <c r="E64" s="172"/>
      <c r="F64" s="172"/>
      <c r="G64" s="172"/>
      <c r="H64" s="172"/>
      <c r="I64" s="172"/>
      <c r="J64" s="173"/>
    </row>
    <row r="65" spans="4:10" ht="12.75">
      <c r="D65" s="171"/>
      <c r="E65" s="172"/>
      <c r="F65" s="172"/>
      <c r="G65" s="172"/>
      <c r="H65" s="172"/>
      <c r="I65" s="172"/>
      <c r="J65" s="173"/>
    </row>
    <row r="66" spans="4:10" ht="12.75">
      <c r="D66" s="171"/>
      <c r="E66" s="172"/>
      <c r="F66" s="172"/>
      <c r="G66" s="172"/>
      <c r="H66" s="172"/>
      <c r="I66" s="172"/>
      <c r="J66" s="173"/>
    </row>
    <row r="67" spans="4:10" ht="12.75">
      <c r="D67" s="171"/>
      <c r="E67" s="172"/>
      <c r="F67" s="172"/>
      <c r="G67" s="172"/>
      <c r="H67" s="172"/>
      <c r="I67" s="172"/>
      <c r="J67" s="173"/>
    </row>
    <row r="68" spans="4:10" ht="12.75">
      <c r="D68" s="171"/>
      <c r="E68" s="172"/>
      <c r="F68" s="172"/>
      <c r="G68" s="172"/>
      <c r="H68" s="172"/>
      <c r="I68" s="172"/>
      <c r="J68" s="173"/>
    </row>
    <row r="69" spans="4:10" ht="12.75">
      <c r="D69" s="171"/>
      <c r="E69" s="172"/>
      <c r="F69" s="172"/>
      <c r="G69" s="172"/>
      <c r="H69" s="172"/>
      <c r="I69" s="172"/>
      <c r="J69" s="173"/>
    </row>
    <row r="70" spans="4:10" ht="12.75">
      <c r="D70" s="171"/>
      <c r="E70" s="172"/>
      <c r="F70" s="172"/>
      <c r="G70" s="172"/>
      <c r="H70" s="172"/>
      <c r="I70" s="172"/>
      <c r="J70" s="173"/>
    </row>
    <row r="71" spans="4:10" ht="12.75">
      <c r="D71" s="171"/>
      <c r="E71" s="172"/>
      <c r="F71" s="172"/>
      <c r="G71" s="172"/>
      <c r="H71" s="172"/>
      <c r="I71" s="172"/>
      <c r="J71" s="173"/>
    </row>
    <row r="72" spans="4:10" ht="12.75">
      <c r="D72" s="171"/>
      <c r="E72" s="172"/>
      <c r="F72" s="172"/>
      <c r="G72" s="172"/>
      <c r="H72" s="172"/>
      <c r="I72" s="172"/>
      <c r="J72" s="173"/>
    </row>
    <row r="73" spans="4:10" ht="12.75">
      <c r="D73" s="171"/>
      <c r="E73" s="172"/>
      <c r="F73" s="172"/>
      <c r="G73" s="172"/>
      <c r="H73" s="172"/>
      <c r="I73" s="172"/>
      <c r="J73" s="173"/>
    </row>
    <row r="74" spans="4:10" ht="12.75">
      <c r="D74" s="171"/>
      <c r="E74" s="172"/>
      <c r="F74" s="172"/>
      <c r="G74" s="172"/>
      <c r="H74" s="172"/>
      <c r="I74" s="172"/>
      <c r="J74" s="173"/>
    </row>
    <row r="75" spans="4:10" ht="12.75">
      <c r="D75" s="171"/>
      <c r="E75" s="172"/>
      <c r="F75" s="172"/>
      <c r="G75" s="172"/>
      <c r="H75" s="172"/>
      <c r="I75" s="172"/>
      <c r="J75" s="173"/>
    </row>
    <row r="76" spans="4:10" ht="12.75">
      <c r="D76" s="171"/>
      <c r="E76" s="172"/>
      <c r="F76" s="172"/>
      <c r="G76" s="172"/>
      <c r="H76" s="172"/>
      <c r="I76" s="172"/>
      <c r="J76" s="173"/>
    </row>
    <row r="77" spans="4:10" ht="12.75">
      <c r="D77" s="171"/>
      <c r="E77" s="172"/>
      <c r="F77" s="172"/>
      <c r="G77" s="172"/>
      <c r="H77" s="172"/>
      <c r="I77" s="172"/>
      <c r="J77" s="173"/>
    </row>
    <row r="78" spans="4:10" ht="12.75">
      <c r="D78" s="171"/>
      <c r="E78" s="172"/>
      <c r="F78" s="172"/>
      <c r="G78" s="172"/>
      <c r="H78" s="172"/>
      <c r="I78" s="172"/>
      <c r="J78" s="173"/>
    </row>
    <row r="79" spans="4:10" ht="12.75">
      <c r="D79" s="171"/>
      <c r="E79" s="172"/>
      <c r="F79" s="172"/>
      <c r="G79" s="172"/>
      <c r="H79" s="172"/>
      <c r="I79" s="172"/>
      <c r="J79" s="173"/>
    </row>
    <row r="80" spans="4:10" ht="12.75">
      <c r="D80" s="171"/>
      <c r="E80" s="172"/>
      <c r="F80" s="172"/>
      <c r="G80" s="172"/>
      <c r="H80" s="172"/>
      <c r="I80" s="172"/>
      <c r="J80" s="173"/>
    </row>
    <row r="81" spans="4:10" ht="13.5" thickBot="1">
      <c r="D81" s="174"/>
      <c r="E81" s="175"/>
      <c r="F81" s="175"/>
      <c r="G81" s="175"/>
      <c r="H81" s="175"/>
      <c r="I81" s="175"/>
      <c r="J81" s="176"/>
    </row>
  </sheetData>
  <sheetProtection password="FA9C" sheet="1" scenarios="1" formatColumns="0" formatRows="0"/>
  <mergeCells count="25">
    <mergeCell ref="D49:J81"/>
    <mergeCell ref="C9:C12"/>
    <mergeCell ref="D9:D12"/>
    <mergeCell ref="I33:J33"/>
    <mergeCell ref="D37:E37"/>
    <mergeCell ref="G37:I37"/>
    <mergeCell ref="H9:J10"/>
    <mergeCell ref="E9:G10"/>
    <mergeCell ref="D32:G32"/>
    <mergeCell ref="I32:J32"/>
    <mergeCell ref="F8:J8"/>
    <mergeCell ref="E11:E12"/>
    <mergeCell ref="F11:G11"/>
    <mergeCell ref="H11:H12"/>
    <mergeCell ref="I11:J11"/>
    <mergeCell ref="D36:E36"/>
    <mergeCell ref="F36:H36"/>
    <mergeCell ref="I36:J36"/>
    <mergeCell ref="D33:G33"/>
    <mergeCell ref="K37:L37"/>
    <mergeCell ref="D39:E39"/>
    <mergeCell ref="G39:H39"/>
    <mergeCell ref="D45:J47"/>
    <mergeCell ref="D40:E40"/>
    <mergeCell ref="G40:H40"/>
  </mergeCells>
  <dataValidations count="3">
    <dataValidation type="decimal" allowBlank="1" showInputMessage="1" showErrorMessage="1" sqref="I15:J25 F15:G25">
      <formula1>-100000000000000</formula1>
      <formula2>100000000000000</formula2>
    </dataValidation>
    <dataValidation type="decimal" operator="greaterThanOrEqual" allowBlank="1" showInputMessage="1" showErrorMessage="1" error="Значение в строке 120 должно быть больше либо равно сумме значений в строках 121 и 122" sqref="E16">
      <formula1>E17+E18</formula1>
    </dataValidation>
    <dataValidation type="textLength" allowBlank="1" showInputMessage="1" showErrorMessage="1" sqref="D50:J74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C2:G60"/>
  <sheetViews>
    <sheetView zoomScalePageLayoutView="0" workbookViewId="0" topLeftCell="A1">
      <selection activeCell="A1" sqref="A1"/>
    </sheetView>
  </sheetViews>
  <sheetFormatPr defaultColWidth="9.140625" defaultRowHeight="11.25"/>
  <cols>
    <col min="3" max="3" width="11.421875" style="0" customWidth="1"/>
    <col min="4" max="4" width="43.7109375" style="0" customWidth="1"/>
    <col min="5" max="5" width="42.421875" style="0" customWidth="1"/>
    <col min="7" max="7" width="10.7109375" style="0" customWidth="1"/>
  </cols>
  <sheetData>
    <row r="2" ht="11.25">
      <c r="G2" s="48" t="str">
        <f>version</f>
        <v>Версия 6.1.1</v>
      </c>
    </row>
    <row r="3" ht="12" thickBot="1"/>
    <row r="4" spans="3:5" ht="42" customHeight="1" thickBot="1">
      <c r="C4" s="198" t="s">
        <v>613</v>
      </c>
      <c r="D4" s="199"/>
      <c r="E4" s="200"/>
    </row>
    <row r="5" spans="3:5" ht="15">
      <c r="C5" s="2"/>
      <c r="D5" s="3"/>
      <c r="E5" s="3"/>
    </row>
    <row r="6" spans="3:5" ht="24" customHeight="1">
      <c r="C6" s="4" t="s">
        <v>614</v>
      </c>
      <c r="D6" s="3"/>
      <c r="E6" s="3"/>
    </row>
    <row r="7" spans="3:5" ht="19.5" customHeight="1">
      <c r="C7" s="2" t="s">
        <v>432</v>
      </c>
      <c r="D7" s="3"/>
      <c r="E7" s="3"/>
    </row>
    <row r="8" spans="3:5" ht="15">
      <c r="C8" s="2"/>
      <c r="D8" s="3"/>
      <c r="E8" s="3"/>
    </row>
    <row r="9" spans="3:5" ht="34.5" customHeight="1">
      <c r="C9" s="4" t="s">
        <v>615</v>
      </c>
      <c r="D9" s="3"/>
      <c r="E9" s="3"/>
    </row>
    <row r="10" spans="3:5" ht="51" customHeight="1">
      <c r="C10" s="201" t="s">
        <v>639</v>
      </c>
      <c r="D10" s="194"/>
      <c r="E10" s="194"/>
    </row>
    <row r="11" spans="3:5" ht="39" customHeight="1">
      <c r="C11" s="202" t="s">
        <v>616</v>
      </c>
      <c r="D11" s="194"/>
      <c r="E11" s="194"/>
    </row>
    <row r="12" spans="3:5" ht="34.5" customHeight="1">
      <c r="C12" s="193" t="s">
        <v>640</v>
      </c>
      <c r="D12" s="194"/>
      <c r="E12" s="194"/>
    </row>
    <row r="13" spans="3:5" ht="15.75" thickBot="1">
      <c r="C13" s="2"/>
      <c r="D13" s="3"/>
      <c r="E13" s="3"/>
    </row>
    <row r="14" spans="3:5" ht="15.75" thickBot="1">
      <c r="C14" s="195" t="s">
        <v>617</v>
      </c>
      <c r="D14" s="196"/>
      <c r="E14" s="197"/>
    </row>
    <row r="15" spans="3:5" ht="21" customHeight="1" thickBot="1">
      <c r="C15" s="5" t="s">
        <v>618</v>
      </c>
      <c r="D15" s="6" t="s">
        <v>619</v>
      </c>
      <c r="E15" s="6" t="s">
        <v>620</v>
      </c>
    </row>
    <row r="16" spans="3:5" ht="24.75" customHeight="1" thickBot="1">
      <c r="C16" s="7">
        <v>1</v>
      </c>
      <c r="D16" s="8" t="s">
        <v>621</v>
      </c>
      <c r="E16" s="8" t="s">
        <v>622</v>
      </c>
    </row>
    <row r="17" spans="3:5" ht="31.5" customHeight="1" thickBot="1">
      <c r="C17" s="7">
        <v>2</v>
      </c>
      <c r="D17" s="8" t="s">
        <v>623</v>
      </c>
      <c r="E17" s="8" t="s">
        <v>624</v>
      </c>
    </row>
    <row r="18" spans="3:5" ht="26.25" customHeight="1" thickBot="1">
      <c r="C18" s="7">
        <v>3</v>
      </c>
      <c r="D18" s="8" t="s">
        <v>625</v>
      </c>
      <c r="E18" s="8" t="s">
        <v>626</v>
      </c>
    </row>
    <row r="19" spans="3:5" ht="22.5" customHeight="1" thickBot="1">
      <c r="C19" s="7">
        <v>4</v>
      </c>
      <c r="D19" s="8" t="s">
        <v>627</v>
      </c>
      <c r="E19" s="8" t="s">
        <v>628</v>
      </c>
    </row>
    <row r="20" spans="3:5" ht="25.5" customHeight="1" thickBot="1">
      <c r="C20" s="7">
        <v>5</v>
      </c>
      <c r="D20" s="8" t="s">
        <v>629</v>
      </c>
      <c r="E20" s="8" t="s">
        <v>630</v>
      </c>
    </row>
    <row r="21" spans="3:5" ht="30.75" customHeight="1" thickBot="1">
      <c r="C21" s="7">
        <v>6</v>
      </c>
      <c r="D21" s="8" t="s">
        <v>631</v>
      </c>
      <c r="E21" s="9" t="s">
        <v>632</v>
      </c>
    </row>
    <row r="22" spans="3:5" ht="24" customHeight="1" thickBot="1">
      <c r="C22" s="7">
        <v>7</v>
      </c>
      <c r="D22" s="8" t="s">
        <v>633</v>
      </c>
      <c r="E22" s="8" t="s">
        <v>634</v>
      </c>
    </row>
    <row r="23" spans="3:5" ht="78" customHeight="1" thickBot="1">
      <c r="C23" s="7">
        <v>8</v>
      </c>
      <c r="D23" s="8" t="s">
        <v>635</v>
      </c>
      <c r="E23" s="8" t="s">
        <v>636</v>
      </c>
    </row>
    <row r="24" spans="3:5" ht="21.75" customHeight="1" thickBot="1">
      <c r="C24" s="7">
        <v>9</v>
      </c>
      <c r="D24" s="8" t="s">
        <v>637</v>
      </c>
      <c r="E24" s="10" t="s">
        <v>638</v>
      </c>
    </row>
    <row r="25" spans="3:5" ht="12.75">
      <c r="C25" s="11"/>
      <c r="D25" s="3"/>
      <c r="E25" s="3"/>
    </row>
    <row r="26" spans="3:5" ht="15">
      <c r="C26" s="2"/>
      <c r="D26" s="3"/>
      <c r="E26" s="3"/>
    </row>
    <row r="27" spans="3:5" ht="34.5" customHeight="1">
      <c r="C27" s="12" t="s">
        <v>641</v>
      </c>
      <c r="D27" s="3"/>
      <c r="E27" s="3"/>
    </row>
    <row r="28" spans="3:5" ht="18" customHeight="1">
      <c r="C28" s="203" t="s">
        <v>430</v>
      </c>
      <c r="D28" s="204"/>
      <c r="E28" s="204"/>
    </row>
    <row r="29" spans="3:5" ht="39" customHeight="1">
      <c r="C29" s="202"/>
      <c r="D29" s="194"/>
      <c r="E29" s="194"/>
    </row>
    <row r="30" spans="3:5" ht="30.75" customHeight="1">
      <c r="C30" s="193" t="s">
        <v>431</v>
      </c>
      <c r="D30" s="194"/>
      <c r="E30" s="194"/>
    </row>
    <row r="31" spans="3:5" ht="11.25">
      <c r="C31" s="3"/>
      <c r="D31" s="3"/>
      <c r="E31" s="3"/>
    </row>
    <row r="32" spans="3:5" ht="11.25">
      <c r="C32" s="3"/>
      <c r="D32" s="3"/>
      <c r="E32" s="3"/>
    </row>
    <row r="33" spans="3:5" ht="11.25">
      <c r="C33" s="3"/>
      <c r="D33" s="3"/>
      <c r="E33" s="3"/>
    </row>
    <row r="34" spans="3:5" ht="11.25">
      <c r="C34" s="3"/>
      <c r="D34" s="3"/>
      <c r="E34" s="3"/>
    </row>
    <row r="35" spans="3:5" ht="11.25">
      <c r="C35" s="3"/>
      <c r="D35" s="3"/>
      <c r="E35" s="3"/>
    </row>
    <row r="36" spans="3:5" ht="11.25">
      <c r="C36" s="3"/>
      <c r="D36" s="3"/>
      <c r="E36" s="3"/>
    </row>
    <row r="37" spans="3:5" ht="11.25">
      <c r="C37" s="3"/>
      <c r="D37" s="3"/>
      <c r="E37" s="3"/>
    </row>
    <row r="38" spans="3:5" ht="11.25">
      <c r="C38" s="3"/>
      <c r="D38" s="3"/>
      <c r="E38" s="3"/>
    </row>
    <row r="39" spans="3:5" ht="11.25">
      <c r="C39" s="3"/>
      <c r="D39" s="3"/>
      <c r="E39" s="3"/>
    </row>
    <row r="40" spans="3:5" ht="11.25">
      <c r="C40" s="3"/>
      <c r="D40" s="3"/>
      <c r="E40" s="3"/>
    </row>
    <row r="41" spans="3:5" ht="11.25">
      <c r="C41" s="3"/>
      <c r="D41" s="3"/>
      <c r="E41" s="3"/>
    </row>
    <row r="42" spans="3:5" ht="11.25">
      <c r="C42" s="3"/>
      <c r="D42" s="3"/>
      <c r="E42" s="3"/>
    </row>
    <row r="43" spans="3:5" ht="11.25">
      <c r="C43" s="3"/>
      <c r="D43" s="3"/>
      <c r="E43" s="3"/>
    </row>
    <row r="44" spans="3:5" ht="11.25">
      <c r="C44" s="3"/>
      <c r="D44" s="3"/>
      <c r="E44" s="3"/>
    </row>
    <row r="45" spans="3:5" ht="11.25">
      <c r="C45" s="3"/>
      <c r="D45" s="3"/>
      <c r="E45" s="3"/>
    </row>
    <row r="46" spans="3:5" ht="11.25">
      <c r="C46" s="3"/>
      <c r="D46" s="3"/>
      <c r="E46" s="3"/>
    </row>
    <row r="47" spans="3:5" ht="11.25">
      <c r="C47" s="3"/>
      <c r="D47" s="3"/>
      <c r="E47" s="3"/>
    </row>
    <row r="48" spans="3:5" ht="11.25">
      <c r="C48" s="3"/>
      <c r="D48" s="3"/>
      <c r="E48" s="3"/>
    </row>
    <row r="49" spans="3:5" ht="11.25">
      <c r="C49" s="3"/>
      <c r="D49" s="3"/>
      <c r="E49" s="3"/>
    </row>
    <row r="50" spans="3:5" ht="11.25">
      <c r="C50" s="3"/>
      <c r="D50" s="3"/>
      <c r="E50" s="3"/>
    </row>
    <row r="51" spans="3:5" ht="11.25">
      <c r="C51" s="3"/>
      <c r="D51" s="3"/>
      <c r="E51" s="3"/>
    </row>
    <row r="52" spans="3:5" ht="11.25">
      <c r="C52" s="3"/>
      <c r="D52" s="3"/>
      <c r="E52" s="3"/>
    </row>
    <row r="53" spans="3:5" ht="11.25">
      <c r="C53" s="3"/>
      <c r="D53" s="3"/>
      <c r="E53" s="3"/>
    </row>
    <row r="54" spans="3:5" ht="11.25">
      <c r="C54" s="3"/>
      <c r="D54" s="3"/>
      <c r="E54" s="3"/>
    </row>
    <row r="55" spans="3:5" ht="11.25">
      <c r="C55" s="3"/>
      <c r="D55" s="3"/>
      <c r="E55" s="3"/>
    </row>
    <row r="56" spans="3:5" ht="11.25">
      <c r="C56" s="3"/>
      <c r="D56" s="3"/>
      <c r="E56" s="3"/>
    </row>
    <row r="57" spans="3:5" ht="11.25">
      <c r="C57" s="3"/>
      <c r="D57" s="3"/>
      <c r="E57" s="3"/>
    </row>
    <row r="58" spans="3:5" ht="11.25">
      <c r="C58" s="3"/>
      <c r="D58" s="3"/>
      <c r="E58" s="3"/>
    </row>
    <row r="59" spans="3:5" ht="11.25">
      <c r="C59" s="3"/>
      <c r="D59" s="3"/>
      <c r="E59" s="3"/>
    </row>
    <row r="60" spans="3:5" ht="11.25">
      <c r="C60" s="3"/>
      <c r="D60" s="3"/>
      <c r="E60" s="3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hyperlinks>
    <hyperlink ref="C11" r:id="rId1" display="http://eias.ru/46"/>
    <hyperlink ref="E21" r:id="rId2" display="mailto:Ivanov@mail.ru"/>
    <hyperlink ref="C28" r:id="rId3" display="mailto:Vopros46@fstrf.ru"/>
    <hyperlink ref="C28:E28" r:id="rId4" display="1)Отправьте на единый электронный адрес технической поддержки HELP@EIAS.RU "/>
  </hyperlinks>
  <printOptions/>
  <pageMargins left="0.75" right="0.75" top="1" bottom="1" header="0.5" footer="0.5"/>
  <pageSetup horizontalDpi="300" verticalDpi="300" orientation="portrait" paperSize="9" r:id="rId5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18.57421875" style="93" customWidth="1"/>
    <col min="2" max="2" width="80.7109375" style="93" customWidth="1"/>
    <col min="3" max="3" width="20.28125" style="93" customWidth="1"/>
    <col min="4" max="16384" width="9.140625" style="93" customWidth="1"/>
  </cols>
  <sheetData>
    <row r="1" spans="1:3" ht="22.5">
      <c r="A1" s="92" t="s">
        <v>678</v>
      </c>
      <c r="B1" s="92" t="s">
        <v>679</v>
      </c>
      <c r="C1" s="92" t="s">
        <v>680</v>
      </c>
    </row>
    <row r="2" spans="1:3" ht="12.75">
      <c r="A2" s="94" t="s">
        <v>832</v>
      </c>
      <c r="B2" s="93" t="s">
        <v>833</v>
      </c>
      <c r="C2" s="93" t="s">
        <v>834</v>
      </c>
    </row>
    <row r="3" ht="12.75">
      <c r="A3" s="94"/>
    </row>
    <row r="4" ht="12.75">
      <c r="A4" s="94"/>
    </row>
    <row r="5" ht="12.75">
      <c r="A5" s="94"/>
    </row>
    <row r="6" ht="12.75">
      <c r="A6" s="94"/>
    </row>
    <row r="7" ht="12.75">
      <c r="A7" s="94"/>
    </row>
    <row r="8" ht="12.75">
      <c r="A8" s="94"/>
    </row>
    <row r="9" ht="12.75">
      <c r="A9" s="94"/>
    </row>
    <row r="10" ht="12.75">
      <c r="A10" s="94"/>
    </row>
    <row r="11" ht="12.75">
      <c r="A11" s="94"/>
    </row>
    <row r="12" ht="12.75">
      <c r="A12" s="94"/>
    </row>
    <row r="13" ht="12.75">
      <c r="A13" s="94"/>
    </row>
    <row r="14" ht="12.75">
      <c r="A14" s="94"/>
    </row>
    <row r="15" ht="12.75">
      <c r="A15" s="94"/>
    </row>
    <row r="16" ht="12.75">
      <c r="A16" s="94"/>
    </row>
    <row r="17" ht="12.75">
      <c r="A17" s="94"/>
    </row>
    <row r="18" ht="12.75">
      <c r="A18" s="94"/>
    </row>
    <row r="19" ht="12.75">
      <c r="A19" s="94"/>
    </row>
    <row r="20" ht="12.75">
      <c r="A20" s="94"/>
    </row>
    <row r="21" ht="12.75">
      <c r="A21" s="94"/>
    </row>
    <row r="22" ht="12.75">
      <c r="A22" s="94"/>
    </row>
    <row r="23" ht="12.75">
      <c r="A23" s="94"/>
    </row>
    <row r="24" ht="12.75">
      <c r="A24" s="94"/>
    </row>
    <row r="25" ht="12.75">
      <c r="A25" s="94"/>
    </row>
    <row r="26" ht="12.75">
      <c r="A26" s="94"/>
    </row>
    <row r="27" ht="12.75">
      <c r="A27" s="94"/>
    </row>
    <row r="28" ht="12.75">
      <c r="A28" s="94"/>
    </row>
    <row r="29" ht="12.75">
      <c r="A29" s="94"/>
    </row>
    <row r="30" ht="12.75">
      <c r="A30" s="94"/>
    </row>
    <row r="31" ht="12.75">
      <c r="A31" s="94"/>
    </row>
    <row r="32" ht="12.75">
      <c r="A32" s="94"/>
    </row>
    <row r="33" ht="12.75">
      <c r="A33" s="94"/>
    </row>
    <row r="34" ht="12.75">
      <c r="A34" s="94"/>
    </row>
    <row r="35" ht="12.75">
      <c r="A35" s="94"/>
    </row>
    <row r="36" ht="12.75">
      <c r="A36" s="94"/>
    </row>
    <row r="37" ht="12.75">
      <c r="A37" s="94"/>
    </row>
    <row r="38" ht="12.75">
      <c r="A38" s="94"/>
    </row>
    <row r="39" ht="12.75">
      <c r="A39" s="94"/>
    </row>
    <row r="40" ht="12.75">
      <c r="A40" s="94"/>
    </row>
    <row r="41" ht="12.75">
      <c r="A41" s="94"/>
    </row>
    <row r="42" ht="12.75">
      <c r="A42" s="94"/>
    </row>
    <row r="43" ht="12.75">
      <c r="A43" s="94"/>
    </row>
    <row r="44" ht="12.75">
      <c r="A44" s="94"/>
    </row>
    <row r="45" ht="12.75">
      <c r="A45" s="94"/>
    </row>
    <row r="46" ht="12.75">
      <c r="A46" s="94"/>
    </row>
    <row r="47" ht="12.75">
      <c r="A47" s="94"/>
    </row>
    <row r="48" ht="12.75">
      <c r="A48" s="94"/>
    </row>
    <row r="49" ht="12.75">
      <c r="A49" s="94"/>
    </row>
    <row r="50" ht="12.75">
      <c r="A50" s="94"/>
    </row>
    <row r="51" ht="12.75">
      <c r="A51" s="94"/>
    </row>
    <row r="52" ht="12.75">
      <c r="A52" s="94"/>
    </row>
    <row r="53" ht="12.75">
      <c r="A53" s="94"/>
    </row>
    <row r="54" ht="12.75">
      <c r="A54" s="94"/>
    </row>
    <row r="55" ht="12.75">
      <c r="A55" s="94"/>
    </row>
    <row r="56" ht="12.75">
      <c r="A56" s="94"/>
    </row>
    <row r="57" ht="12.75">
      <c r="A57" s="94"/>
    </row>
    <row r="58" ht="12.75">
      <c r="A58" s="94"/>
    </row>
    <row r="59" ht="12.75">
      <c r="A59" s="94"/>
    </row>
    <row r="60" ht="12.75">
      <c r="A60" s="94"/>
    </row>
    <row r="61" ht="12.75">
      <c r="A61" s="94"/>
    </row>
    <row r="62" ht="12.75">
      <c r="A62" s="94"/>
    </row>
    <row r="63" ht="12.75">
      <c r="A63" s="94"/>
    </row>
    <row r="64" ht="12.75">
      <c r="A64" s="94"/>
    </row>
    <row r="65" ht="12.75">
      <c r="A65" s="94"/>
    </row>
    <row r="66" ht="12.75">
      <c r="A66" s="94"/>
    </row>
    <row r="67" ht="12.75">
      <c r="A67" s="94"/>
    </row>
    <row r="68" ht="12.75">
      <c r="A68" s="94"/>
    </row>
    <row r="69" ht="12.75">
      <c r="A69" s="94"/>
    </row>
    <row r="70" ht="12.75">
      <c r="A70" s="94"/>
    </row>
    <row r="71" ht="12.75">
      <c r="A71" s="94"/>
    </row>
    <row r="72" ht="12.75">
      <c r="A72" s="94"/>
    </row>
    <row r="73" ht="12.75">
      <c r="A73" s="94"/>
    </row>
    <row r="74" ht="12.75">
      <c r="A74" s="94"/>
    </row>
    <row r="75" ht="12.75">
      <c r="A75" s="94"/>
    </row>
    <row r="76" ht="12.75">
      <c r="A76" s="94"/>
    </row>
    <row r="77" ht="12.75">
      <c r="A77" s="94"/>
    </row>
    <row r="78" ht="12.75">
      <c r="A78" s="94"/>
    </row>
    <row r="79" ht="12.75">
      <c r="A79" s="94"/>
    </row>
    <row r="80" ht="12.75">
      <c r="A80" s="94"/>
    </row>
    <row r="81" ht="12.75">
      <c r="A81" s="94"/>
    </row>
    <row r="82" ht="12.75">
      <c r="A82" s="94"/>
    </row>
    <row r="83" ht="12.75">
      <c r="A83" s="94"/>
    </row>
    <row r="84" ht="12.75">
      <c r="A84" s="94"/>
    </row>
    <row r="85" ht="12.75">
      <c r="A85" s="94"/>
    </row>
  </sheetData>
  <sheetProtection password="FA9C" sheet="1" objects="1" scenarios="1" formatColumns="0" formatRows="0"/>
  <hyperlinks>
    <hyperlink ref="A2" location="'Заголовок'!G20" display="Заголовок!G2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27"/>
  <sheetViews>
    <sheetView zoomScalePageLayoutView="0" workbookViewId="0" topLeftCell="A1">
      <selection activeCell="A2" sqref="A2:H127"/>
    </sheetView>
  </sheetViews>
  <sheetFormatPr defaultColWidth="9.140625" defaultRowHeight="11.25"/>
  <cols>
    <col min="1" max="16384" width="9.140625" style="13" customWidth="1"/>
  </cols>
  <sheetData>
    <row r="1" spans="2:8" ht="11.25">
      <c r="B1" t="s">
        <v>701</v>
      </c>
      <c r="C1" s="13" t="s">
        <v>702</v>
      </c>
      <c r="D1" s="13" t="s">
        <v>703</v>
      </c>
      <c r="E1" s="13" t="s">
        <v>704</v>
      </c>
      <c r="F1" s="13" t="s">
        <v>642</v>
      </c>
      <c r="G1" s="13" t="s">
        <v>576</v>
      </c>
      <c r="H1" s="13" t="s">
        <v>705</v>
      </c>
    </row>
    <row r="2" spans="1:8" ht="11.25">
      <c r="A2" s="13" t="s">
        <v>446</v>
      </c>
      <c r="B2" s="90" t="s">
        <v>7</v>
      </c>
      <c r="C2" s="90" t="s">
        <v>8</v>
      </c>
      <c r="D2" s="90" t="s">
        <v>9</v>
      </c>
      <c r="E2" s="90" t="s">
        <v>10</v>
      </c>
      <c r="F2" s="90" t="s">
        <v>11</v>
      </c>
      <c r="G2" s="90" t="s">
        <v>12</v>
      </c>
      <c r="H2" s="90" t="s">
        <v>601</v>
      </c>
    </row>
    <row r="3" spans="1:8" ht="11.25">
      <c r="A3" s="13" t="s">
        <v>706</v>
      </c>
      <c r="B3" s="90" t="s">
        <v>7</v>
      </c>
      <c r="C3" s="90" t="s">
        <v>8</v>
      </c>
      <c r="D3" s="90" t="s">
        <v>9</v>
      </c>
      <c r="E3" s="90" t="s">
        <v>13</v>
      </c>
      <c r="F3" s="90" t="s">
        <v>14</v>
      </c>
      <c r="G3" s="90" t="s">
        <v>12</v>
      </c>
      <c r="H3" s="90" t="s">
        <v>601</v>
      </c>
    </row>
    <row r="4" spans="1:8" ht="11.25">
      <c r="A4" s="13" t="s">
        <v>707</v>
      </c>
      <c r="B4" s="90" t="s">
        <v>7</v>
      </c>
      <c r="C4" s="90" t="s">
        <v>8</v>
      </c>
      <c r="D4" s="90" t="s">
        <v>9</v>
      </c>
      <c r="E4" s="90" t="s">
        <v>24</v>
      </c>
      <c r="F4" s="90" t="s">
        <v>25</v>
      </c>
      <c r="G4" s="90" t="s">
        <v>12</v>
      </c>
      <c r="H4" s="90" t="s">
        <v>601</v>
      </c>
    </row>
    <row r="5" spans="1:8" ht="11.25">
      <c r="A5" s="13" t="s">
        <v>708</v>
      </c>
      <c r="B5" s="90" t="s">
        <v>7</v>
      </c>
      <c r="C5" s="90" t="s">
        <v>8</v>
      </c>
      <c r="D5" s="90" t="s">
        <v>9</v>
      </c>
      <c r="E5" s="90" t="s">
        <v>675</v>
      </c>
      <c r="F5" s="90" t="s">
        <v>26</v>
      </c>
      <c r="G5" s="90" t="s">
        <v>12</v>
      </c>
      <c r="H5" s="90" t="s">
        <v>439</v>
      </c>
    </row>
    <row r="6" spans="1:8" ht="11.25">
      <c r="A6" s="13" t="s">
        <v>709</v>
      </c>
      <c r="B6" s="90" t="s">
        <v>7</v>
      </c>
      <c r="C6" s="90" t="s">
        <v>394</v>
      </c>
      <c r="D6" s="90" t="s">
        <v>27</v>
      </c>
      <c r="E6" s="90" t="s">
        <v>393</v>
      </c>
      <c r="F6" s="90" t="s">
        <v>28</v>
      </c>
      <c r="G6" s="90" t="s">
        <v>12</v>
      </c>
      <c r="H6" s="90" t="s">
        <v>601</v>
      </c>
    </row>
    <row r="7" spans="1:8" ht="11.25">
      <c r="A7" s="13" t="s">
        <v>710</v>
      </c>
      <c r="B7" s="90" t="s">
        <v>7</v>
      </c>
      <c r="C7" s="90" t="s">
        <v>29</v>
      </c>
      <c r="D7" s="90" t="s">
        <v>30</v>
      </c>
      <c r="E7" s="90" t="s">
        <v>393</v>
      </c>
      <c r="F7" s="90" t="s">
        <v>31</v>
      </c>
      <c r="G7" s="90" t="s">
        <v>12</v>
      </c>
      <c r="H7" s="90" t="s">
        <v>601</v>
      </c>
    </row>
    <row r="8" spans="1:8" ht="11.25">
      <c r="A8" s="13" t="s">
        <v>711</v>
      </c>
      <c r="B8" s="90" t="s">
        <v>32</v>
      </c>
      <c r="C8" s="90" t="s">
        <v>33</v>
      </c>
      <c r="D8" s="90" t="s">
        <v>34</v>
      </c>
      <c r="E8" s="90" t="s">
        <v>35</v>
      </c>
      <c r="F8" s="90" t="s">
        <v>36</v>
      </c>
      <c r="G8" s="90" t="s">
        <v>37</v>
      </c>
      <c r="H8" s="90" t="s">
        <v>601</v>
      </c>
    </row>
    <row r="9" spans="1:8" ht="11.25">
      <c r="A9" s="13" t="s">
        <v>712</v>
      </c>
      <c r="B9" s="90" t="s">
        <v>32</v>
      </c>
      <c r="C9" s="90" t="s">
        <v>33</v>
      </c>
      <c r="D9" s="90" t="s">
        <v>34</v>
      </c>
      <c r="E9" s="90" t="s">
        <v>38</v>
      </c>
      <c r="F9" s="90" t="s">
        <v>39</v>
      </c>
      <c r="G9" s="90" t="s">
        <v>40</v>
      </c>
      <c r="H9" s="90" t="s">
        <v>601</v>
      </c>
    </row>
    <row r="10" spans="1:8" ht="11.25">
      <c r="A10" s="13" t="s">
        <v>713</v>
      </c>
      <c r="B10" s="90" t="s">
        <v>32</v>
      </c>
      <c r="C10" s="90" t="s">
        <v>33</v>
      </c>
      <c r="D10" s="90" t="s">
        <v>34</v>
      </c>
      <c r="E10" s="90" t="s">
        <v>41</v>
      </c>
      <c r="F10" s="90" t="s">
        <v>396</v>
      </c>
      <c r="G10" s="90" t="s">
        <v>37</v>
      </c>
      <c r="H10" s="90" t="s">
        <v>601</v>
      </c>
    </row>
    <row r="11" spans="1:8" ht="11.25">
      <c r="A11" s="13" t="s">
        <v>714</v>
      </c>
      <c r="B11" s="90" t="s">
        <v>32</v>
      </c>
      <c r="C11" s="90" t="s">
        <v>33</v>
      </c>
      <c r="D11" s="90" t="s">
        <v>34</v>
      </c>
      <c r="E11" s="90" t="s">
        <v>42</v>
      </c>
      <c r="F11" s="90" t="s">
        <v>43</v>
      </c>
      <c r="G11" s="90" t="s">
        <v>40</v>
      </c>
      <c r="H11" s="90" t="s">
        <v>601</v>
      </c>
    </row>
    <row r="12" spans="1:8" ht="11.25">
      <c r="A12" s="13" t="s">
        <v>715</v>
      </c>
      <c r="B12" s="90" t="s">
        <v>32</v>
      </c>
      <c r="C12" s="90" t="s">
        <v>33</v>
      </c>
      <c r="D12" s="90" t="s">
        <v>34</v>
      </c>
      <c r="E12" s="90" t="s">
        <v>44</v>
      </c>
      <c r="F12" s="90" t="s">
        <v>45</v>
      </c>
      <c r="G12" s="90" t="s">
        <v>40</v>
      </c>
      <c r="H12" s="90" t="s">
        <v>601</v>
      </c>
    </row>
    <row r="13" spans="1:8" ht="11.25">
      <c r="A13" s="13" t="s">
        <v>716</v>
      </c>
      <c r="B13" s="90" t="s">
        <v>32</v>
      </c>
      <c r="C13" s="90" t="s">
        <v>33</v>
      </c>
      <c r="D13" s="90" t="s">
        <v>34</v>
      </c>
      <c r="E13" s="90" t="s">
        <v>46</v>
      </c>
      <c r="F13" s="90" t="s">
        <v>47</v>
      </c>
      <c r="G13" s="90" t="s">
        <v>40</v>
      </c>
      <c r="H13" s="90" t="s">
        <v>601</v>
      </c>
    </row>
    <row r="14" spans="1:8" ht="11.25">
      <c r="A14" s="13" t="s">
        <v>717</v>
      </c>
      <c r="B14" s="90" t="s">
        <v>32</v>
      </c>
      <c r="C14" s="90" t="s">
        <v>33</v>
      </c>
      <c r="D14" s="90" t="s">
        <v>34</v>
      </c>
      <c r="E14" s="90" t="s">
        <v>48</v>
      </c>
      <c r="F14" s="90" t="s">
        <v>49</v>
      </c>
      <c r="G14" s="90" t="s">
        <v>40</v>
      </c>
      <c r="H14" s="90" t="s">
        <v>597</v>
      </c>
    </row>
    <row r="15" spans="1:8" ht="11.25">
      <c r="A15" s="13" t="s">
        <v>718</v>
      </c>
      <c r="B15" s="90" t="s">
        <v>32</v>
      </c>
      <c r="C15" s="90" t="s">
        <v>50</v>
      </c>
      <c r="D15" s="90" t="s">
        <v>51</v>
      </c>
      <c r="E15" s="90" t="s">
        <v>401</v>
      </c>
      <c r="F15" s="90" t="s">
        <v>52</v>
      </c>
      <c r="G15" s="90" t="s">
        <v>40</v>
      </c>
      <c r="H15" s="90" t="s">
        <v>439</v>
      </c>
    </row>
    <row r="16" spans="1:8" ht="11.25">
      <c r="A16" s="13" t="s">
        <v>719</v>
      </c>
      <c r="B16" s="90" t="s">
        <v>32</v>
      </c>
      <c r="C16" s="90" t="s">
        <v>53</v>
      </c>
      <c r="D16" s="90" t="s">
        <v>54</v>
      </c>
      <c r="E16" s="90" t="s">
        <v>55</v>
      </c>
      <c r="F16" s="90" t="s">
        <v>56</v>
      </c>
      <c r="G16" s="90" t="s">
        <v>57</v>
      </c>
      <c r="H16" s="90" t="s">
        <v>601</v>
      </c>
    </row>
    <row r="17" spans="1:8" ht="11.25">
      <c r="A17" s="13" t="s">
        <v>720</v>
      </c>
      <c r="B17" s="90" t="s">
        <v>58</v>
      </c>
      <c r="C17" s="90" t="s">
        <v>59</v>
      </c>
      <c r="D17" s="90" t="s">
        <v>60</v>
      </c>
      <c r="E17" s="90" t="s">
        <v>61</v>
      </c>
      <c r="F17" s="90" t="s">
        <v>62</v>
      </c>
      <c r="G17" s="90" t="s">
        <v>63</v>
      </c>
      <c r="H17" s="90" t="s">
        <v>439</v>
      </c>
    </row>
    <row r="18" spans="1:8" ht="11.25">
      <c r="A18" s="13" t="s">
        <v>721</v>
      </c>
      <c r="B18" s="90" t="s">
        <v>58</v>
      </c>
      <c r="C18" s="90" t="s">
        <v>64</v>
      </c>
      <c r="D18" s="90" t="s">
        <v>65</v>
      </c>
      <c r="E18" s="90" t="s">
        <v>66</v>
      </c>
      <c r="F18" s="90" t="s">
        <v>67</v>
      </c>
      <c r="G18" s="90" t="s">
        <v>63</v>
      </c>
      <c r="H18" s="90" t="s">
        <v>597</v>
      </c>
    </row>
    <row r="19" spans="1:8" ht="11.25">
      <c r="A19" s="13" t="s">
        <v>722</v>
      </c>
      <c r="B19" s="90" t="s">
        <v>58</v>
      </c>
      <c r="C19" s="90" t="s">
        <v>64</v>
      </c>
      <c r="D19" s="90" t="s">
        <v>65</v>
      </c>
      <c r="E19" s="90" t="s">
        <v>68</v>
      </c>
      <c r="F19" s="90" t="s">
        <v>69</v>
      </c>
      <c r="G19" s="90" t="s">
        <v>63</v>
      </c>
      <c r="H19" s="90" t="s">
        <v>599</v>
      </c>
    </row>
    <row r="20" spans="1:8" ht="11.25">
      <c r="A20" s="13" t="s">
        <v>723</v>
      </c>
      <c r="B20" s="90" t="s">
        <v>58</v>
      </c>
      <c r="C20" s="90" t="s">
        <v>64</v>
      </c>
      <c r="D20" s="90" t="s">
        <v>65</v>
      </c>
      <c r="E20" s="90" t="s">
        <v>70</v>
      </c>
      <c r="F20" s="90" t="s">
        <v>71</v>
      </c>
      <c r="G20" s="90" t="s">
        <v>63</v>
      </c>
      <c r="H20" s="90" t="s">
        <v>597</v>
      </c>
    </row>
    <row r="21" spans="1:8" ht="11.25">
      <c r="A21" s="13" t="s">
        <v>724</v>
      </c>
      <c r="B21" s="90" t="s">
        <v>58</v>
      </c>
      <c r="C21" s="90" t="s">
        <v>64</v>
      </c>
      <c r="D21" s="90" t="s">
        <v>65</v>
      </c>
      <c r="E21" s="90" t="s">
        <v>72</v>
      </c>
      <c r="F21" s="90" t="s">
        <v>73</v>
      </c>
      <c r="G21" s="90" t="s">
        <v>63</v>
      </c>
      <c r="H21" s="90" t="s">
        <v>597</v>
      </c>
    </row>
    <row r="22" spans="1:8" ht="11.25">
      <c r="A22" s="13" t="s">
        <v>725</v>
      </c>
      <c r="B22" s="90" t="s">
        <v>58</v>
      </c>
      <c r="C22" s="90" t="s">
        <v>64</v>
      </c>
      <c r="D22" s="90" t="s">
        <v>65</v>
      </c>
      <c r="E22" s="90" t="s">
        <v>74</v>
      </c>
      <c r="F22" s="90" t="s">
        <v>75</v>
      </c>
      <c r="G22" s="90" t="s">
        <v>63</v>
      </c>
      <c r="H22" s="90" t="s">
        <v>601</v>
      </c>
    </row>
    <row r="23" spans="1:8" ht="11.25">
      <c r="A23" s="13" t="s">
        <v>726</v>
      </c>
      <c r="B23" s="90" t="s">
        <v>58</v>
      </c>
      <c r="C23" s="90" t="s">
        <v>598</v>
      </c>
      <c r="D23" s="90" t="s">
        <v>76</v>
      </c>
      <c r="E23" s="90" t="s">
        <v>77</v>
      </c>
      <c r="F23" s="90" t="s">
        <v>78</v>
      </c>
      <c r="G23" s="90" t="s">
        <v>63</v>
      </c>
      <c r="H23" s="90" t="s">
        <v>597</v>
      </c>
    </row>
    <row r="24" spans="1:8" ht="11.25">
      <c r="A24" s="13" t="s">
        <v>727</v>
      </c>
      <c r="B24" s="90" t="s">
        <v>79</v>
      </c>
      <c r="C24" s="90" t="s">
        <v>80</v>
      </c>
      <c r="D24" s="90" t="s">
        <v>81</v>
      </c>
      <c r="E24" s="90" t="s">
        <v>594</v>
      </c>
      <c r="F24" s="90" t="s">
        <v>82</v>
      </c>
      <c r="G24" s="90" t="s">
        <v>12</v>
      </c>
      <c r="H24" s="90" t="s">
        <v>601</v>
      </c>
    </row>
    <row r="25" spans="1:8" ht="11.25">
      <c r="A25" s="13" t="s">
        <v>728</v>
      </c>
      <c r="B25" s="90" t="s">
        <v>83</v>
      </c>
      <c r="C25" s="90" t="s">
        <v>84</v>
      </c>
      <c r="D25" s="90" t="s">
        <v>85</v>
      </c>
      <c r="E25" s="90" t="s">
        <v>86</v>
      </c>
      <c r="F25" s="90" t="s">
        <v>87</v>
      </c>
      <c r="G25" s="90" t="s">
        <v>88</v>
      </c>
      <c r="H25" s="90" t="s">
        <v>595</v>
      </c>
    </row>
    <row r="26" spans="1:8" ht="11.25">
      <c r="A26" s="13" t="s">
        <v>729</v>
      </c>
      <c r="B26" s="90" t="s">
        <v>83</v>
      </c>
      <c r="C26" s="90" t="s">
        <v>84</v>
      </c>
      <c r="D26" s="90" t="s">
        <v>85</v>
      </c>
      <c r="E26" s="90" t="s">
        <v>676</v>
      </c>
      <c r="F26" s="90" t="s">
        <v>405</v>
      </c>
      <c r="G26" s="90" t="s">
        <v>677</v>
      </c>
      <c r="H26" s="90" t="s">
        <v>593</v>
      </c>
    </row>
    <row r="27" spans="1:8" ht="11.25">
      <c r="A27" s="13" t="s">
        <v>730</v>
      </c>
      <c r="B27" s="90" t="s">
        <v>89</v>
      </c>
      <c r="C27" s="90" t="s">
        <v>90</v>
      </c>
      <c r="D27" s="90" t="s">
        <v>91</v>
      </c>
      <c r="E27" s="90" t="s">
        <v>681</v>
      </c>
      <c r="F27" s="90" t="s">
        <v>409</v>
      </c>
      <c r="G27" s="90" t="s">
        <v>110</v>
      </c>
      <c r="H27" s="90" t="s">
        <v>593</v>
      </c>
    </row>
    <row r="28" spans="1:8" ht="11.25">
      <c r="A28" s="13" t="s">
        <v>731</v>
      </c>
      <c r="B28" s="90" t="s">
        <v>89</v>
      </c>
      <c r="C28" s="90" t="s">
        <v>90</v>
      </c>
      <c r="D28" s="90" t="s">
        <v>91</v>
      </c>
      <c r="E28" s="90" t="s">
        <v>682</v>
      </c>
      <c r="F28" s="90" t="s">
        <v>23</v>
      </c>
      <c r="G28" s="90" t="s">
        <v>105</v>
      </c>
      <c r="H28" s="90" t="s">
        <v>599</v>
      </c>
    </row>
    <row r="29" spans="1:8" ht="11.25">
      <c r="A29" s="13" t="s">
        <v>732</v>
      </c>
      <c r="B29" s="90" t="s">
        <v>89</v>
      </c>
      <c r="C29" s="90" t="s">
        <v>90</v>
      </c>
      <c r="D29" s="90" t="s">
        <v>91</v>
      </c>
      <c r="E29" s="90" t="s">
        <v>92</v>
      </c>
      <c r="F29" s="90" t="s">
        <v>93</v>
      </c>
      <c r="G29" s="90" t="s">
        <v>94</v>
      </c>
      <c r="H29" s="90" t="s">
        <v>601</v>
      </c>
    </row>
    <row r="30" spans="1:8" ht="11.25">
      <c r="A30" s="13" t="s">
        <v>733</v>
      </c>
      <c r="B30" s="90" t="s">
        <v>89</v>
      </c>
      <c r="C30" s="90" t="s">
        <v>90</v>
      </c>
      <c r="D30" s="90" t="s">
        <v>91</v>
      </c>
      <c r="E30" s="90" t="s">
        <v>95</v>
      </c>
      <c r="F30" s="90" t="s">
        <v>96</v>
      </c>
      <c r="G30" s="90" t="s">
        <v>408</v>
      </c>
      <c r="H30" s="90" t="s">
        <v>601</v>
      </c>
    </row>
    <row r="31" spans="1:8" ht="11.25">
      <c r="A31" s="13" t="s">
        <v>734</v>
      </c>
      <c r="B31" s="90" t="s">
        <v>89</v>
      </c>
      <c r="C31" s="90" t="s">
        <v>90</v>
      </c>
      <c r="D31" s="90" t="s">
        <v>91</v>
      </c>
      <c r="E31" s="90" t="s">
        <v>683</v>
      </c>
      <c r="F31" s="90" t="s">
        <v>97</v>
      </c>
      <c r="G31" s="90" t="s">
        <v>94</v>
      </c>
      <c r="H31" s="90" t="s">
        <v>595</v>
      </c>
    </row>
    <row r="32" spans="1:8" ht="11.25">
      <c r="A32" s="13" t="s">
        <v>735</v>
      </c>
      <c r="B32" s="90" t="s">
        <v>89</v>
      </c>
      <c r="C32" s="90" t="s">
        <v>90</v>
      </c>
      <c r="D32" s="90" t="s">
        <v>91</v>
      </c>
      <c r="E32" s="90" t="s">
        <v>98</v>
      </c>
      <c r="F32" s="90" t="s">
        <v>99</v>
      </c>
      <c r="G32" s="90" t="s">
        <v>100</v>
      </c>
      <c r="H32" s="90" t="s">
        <v>439</v>
      </c>
    </row>
    <row r="33" spans="1:8" ht="11.25">
      <c r="A33" s="13" t="s">
        <v>736</v>
      </c>
      <c r="B33" s="90" t="s">
        <v>89</v>
      </c>
      <c r="C33" s="90" t="s">
        <v>90</v>
      </c>
      <c r="D33" s="90" t="s">
        <v>91</v>
      </c>
      <c r="E33" s="90" t="s">
        <v>101</v>
      </c>
      <c r="F33" s="90" t="s">
        <v>102</v>
      </c>
      <c r="G33" s="90" t="s">
        <v>100</v>
      </c>
      <c r="H33" s="90" t="s">
        <v>601</v>
      </c>
    </row>
    <row r="34" spans="1:8" ht="11.25">
      <c r="A34" s="13" t="s">
        <v>737</v>
      </c>
      <c r="B34" s="90" t="s">
        <v>89</v>
      </c>
      <c r="C34" s="90" t="s">
        <v>90</v>
      </c>
      <c r="D34" s="90" t="s">
        <v>91</v>
      </c>
      <c r="E34" s="90" t="s">
        <v>103</v>
      </c>
      <c r="F34" s="90" t="s">
        <v>104</v>
      </c>
      <c r="G34" s="90" t="s">
        <v>105</v>
      </c>
      <c r="H34" s="90" t="s">
        <v>595</v>
      </c>
    </row>
    <row r="35" spans="1:8" ht="11.25">
      <c r="A35" s="13" t="s">
        <v>738</v>
      </c>
      <c r="B35" s="90" t="s">
        <v>89</v>
      </c>
      <c r="C35" s="90" t="s">
        <v>90</v>
      </c>
      <c r="D35" s="90" t="s">
        <v>91</v>
      </c>
      <c r="E35" s="90" t="s">
        <v>684</v>
      </c>
      <c r="F35" s="90" t="s">
        <v>685</v>
      </c>
      <c r="G35" s="90" t="s">
        <v>105</v>
      </c>
      <c r="H35" s="90" t="s">
        <v>592</v>
      </c>
    </row>
    <row r="36" spans="1:8" ht="11.25">
      <c r="A36" s="13" t="s">
        <v>739</v>
      </c>
      <c r="B36" s="90" t="s">
        <v>89</v>
      </c>
      <c r="C36" s="90" t="s">
        <v>90</v>
      </c>
      <c r="D36" s="90" t="s">
        <v>91</v>
      </c>
      <c r="E36" s="90" t="s">
        <v>106</v>
      </c>
      <c r="F36" s="90" t="s">
        <v>107</v>
      </c>
      <c r="G36" s="90" t="s">
        <v>108</v>
      </c>
      <c r="H36" s="90" t="s">
        <v>601</v>
      </c>
    </row>
    <row r="37" spans="1:8" ht="11.25">
      <c r="A37" s="13" t="s">
        <v>740</v>
      </c>
      <c r="B37" s="90" t="s">
        <v>89</v>
      </c>
      <c r="C37" s="90" t="s">
        <v>90</v>
      </c>
      <c r="D37" s="90" t="s">
        <v>91</v>
      </c>
      <c r="E37" s="90" t="s">
        <v>120</v>
      </c>
      <c r="F37" s="90" t="s">
        <v>121</v>
      </c>
      <c r="G37" s="90" t="s">
        <v>100</v>
      </c>
      <c r="H37" s="90" t="s">
        <v>595</v>
      </c>
    </row>
    <row r="38" spans="1:8" ht="11.25">
      <c r="A38" s="13" t="s">
        <v>741</v>
      </c>
      <c r="B38" s="90" t="s">
        <v>89</v>
      </c>
      <c r="C38" s="90" t="s">
        <v>90</v>
      </c>
      <c r="D38" s="90" t="s">
        <v>91</v>
      </c>
      <c r="E38" s="90" t="s">
        <v>686</v>
      </c>
      <c r="F38" s="90" t="s">
        <v>687</v>
      </c>
      <c r="G38" s="90" t="s">
        <v>94</v>
      </c>
      <c r="H38" s="90" t="s">
        <v>592</v>
      </c>
    </row>
    <row r="39" spans="1:8" ht="11.25">
      <c r="A39" s="13" t="s">
        <v>742</v>
      </c>
      <c r="B39" s="90" t="s">
        <v>89</v>
      </c>
      <c r="C39" s="90" t="s">
        <v>90</v>
      </c>
      <c r="D39" s="90" t="s">
        <v>91</v>
      </c>
      <c r="E39" s="90" t="s">
        <v>688</v>
      </c>
      <c r="F39" s="90" t="s">
        <v>390</v>
      </c>
      <c r="G39" s="90" t="s">
        <v>400</v>
      </c>
      <c r="H39" s="90" t="s">
        <v>439</v>
      </c>
    </row>
    <row r="40" spans="1:8" ht="11.25">
      <c r="A40" s="13" t="s">
        <v>743</v>
      </c>
      <c r="B40" s="90" t="s">
        <v>89</v>
      </c>
      <c r="C40" s="90" t="s">
        <v>90</v>
      </c>
      <c r="D40" s="90" t="s">
        <v>91</v>
      </c>
      <c r="E40" s="90" t="s">
        <v>109</v>
      </c>
      <c r="F40" s="90" t="s">
        <v>600</v>
      </c>
      <c r="G40" s="90" t="s">
        <v>110</v>
      </c>
      <c r="H40" s="90" t="s">
        <v>601</v>
      </c>
    </row>
    <row r="41" spans="1:8" ht="11.25">
      <c r="A41" s="13" t="s">
        <v>744</v>
      </c>
      <c r="B41" s="90" t="s">
        <v>89</v>
      </c>
      <c r="C41" s="90" t="s">
        <v>90</v>
      </c>
      <c r="D41" s="90" t="s">
        <v>91</v>
      </c>
      <c r="E41" s="90" t="s">
        <v>113</v>
      </c>
      <c r="F41" s="90" t="s">
        <v>114</v>
      </c>
      <c r="G41" s="90" t="s">
        <v>105</v>
      </c>
      <c r="H41" s="90" t="s">
        <v>597</v>
      </c>
    </row>
    <row r="42" spans="1:8" ht="11.25">
      <c r="A42" s="13" t="s">
        <v>745</v>
      </c>
      <c r="B42" s="90" t="s">
        <v>89</v>
      </c>
      <c r="C42" s="90" t="s">
        <v>90</v>
      </c>
      <c r="D42" s="90" t="s">
        <v>91</v>
      </c>
      <c r="E42" s="90" t="s">
        <v>111</v>
      </c>
      <c r="F42" s="90" t="s">
        <v>112</v>
      </c>
      <c r="G42" s="90" t="s">
        <v>105</v>
      </c>
      <c r="H42" s="90" t="s">
        <v>439</v>
      </c>
    </row>
    <row r="43" spans="1:8" ht="11.25">
      <c r="A43" s="13" t="s">
        <v>746</v>
      </c>
      <c r="B43" s="90" t="s">
        <v>89</v>
      </c>
      <c r="C43" s="90" t="s">
        <v>90</v>
      </c>
      <c r="D43" s="90" t="s">
        <v>91</v>
      </c>
      <c r="E43" s="90" t="s">
        <v>115</v>
      </c>
      <c r="F43" s="90" t="s">
        <v>116</v>
      </c>
      <c r="G43" s="90" t="s">
        <v>94</v>
      </c>
      <c r="H43" s="90" t="s">
        <v>595</v>
      </c>
    </row>
    <row r="44" spans="1:8" ht="11.25">
      <c r="A44" s="13" t="s">
        <v>747</v>
      </c>
      <c r="B44" s="90" t="s">
        <v>89</v>
      </c>
      <c r="C44" s="90" t="s">
        <v>90</v>
      </c>
      <c r="D44" s="90" t="s">
        <v>91</v>
      </c>
      <c r="E44" s="90" t="s">
        <v>117</v>
      </c>
      <c r="F44" s="90" t="s">
        <v>118</v>
      </c>
      <c r="G44" s="90" t="s">
        <v>119</v>
      </c>
      <c r="H44" s="90" t="s">
        <v>599</v>
      </c>
    </row>
    <row r="45" spans="1:8" ht="11.25">
      <c r="A45" s="13" t="s">
        <v>748</v>
      </c>
      <c r="B45" s="90" t="s">
        <v>89</v>
      </c>
      <c r="C45" s="90" t="s">
        <v>90</v>
      </c>
      <c r="D45" s="90" t="s">
        <v>91</v>
      </c>
      <c r="E45" s="90" t="s">
        <v>122</v>
      </c>
      <c r="F45" s="90" t="s">
        <v>123</v>
      </c>
      <c r="G45" s="90" t="s">
        <v>100</v>
      </c>
      <c r="H45" s="90" t="s">
        <v>601</v>
      </c>
    </row>
    <row r="46" spans="1:8" ht="11.25">
      <c r="A46" s="13" t="s">
        <v>749</v>
      </c>
      <c r="B46" s="90" t="s">
        <v>89</v>
      </c>
      <c r="C46" s="90" t="s">
        <v>90</v>
      </c>
      <c r="D46" s="90" t="s">
        <v>91</v>
      </c>
      <c r="E46" s="90" t="s">
        <v>124</v>
      </c>
      <c r="F46" s="90" t="s">
        <v>125</v>
      </c>
      <c r="G46" s="90" t="s">
        <v>100</v>
      </c>
      <c r="H46" s="90" t="s">
        <v>595</v>
      </c>
    </row>
    <row r="47" spans="1:8" ht="11.25">
      <c r="A47" s="13" t="s">
        <v>750</v>
      </c>
      <c r="B47" s="90" t="s">
        <v>89</v>
      </c>
      <c r="C47" s="90" t="s">
        <v>90</v>
      </c>
      <c r="D47" s="90" t="s">
        <v>91</v>
      </c>
      <c r="E47" s="90" t="s">
        <v>126</v>
      </c>
      <c r="F47" s="90" t="s">
        <v>127</v>
      </c>
      <c r="G47" s="90" t="s">
        <v>128</v>
      </c>
      <c r="H47" s="90" t="s">
        <v>601</v>
      </c>
    </row>
    <row r="48" spans="1:8" ht="11.25">
      <c r="A48" s="13" t="s">
        <v>751</v>
      </c>
      <c r="B48" s="90" t="s">
        <v>89</v>
      </c>
      <c r="C48" s="90" t="s">
        <v>90</v>
      </c>
      <c r="D48" s="90" t="s">
        <v>91</v>
      </c>
      <c r="E48" s="90" t="s">
        <v>129</v>
      </c>
      <c r="F48" s="90" t="s">
        <v>130</v>
      </c>
      <c r="G48" s="90" t="s">
        <v>94</v>
      </c>
      <c r="H48" s="90" t="s">
        <v>439</v>
      </c>
    </row>
    <row r="49" spans="1:8" ht="11.25">
      <c r="A49" s="13" t="s">
        <v>752</v>
      </c>
      <c r="B49" s="90" t="s">
        <v>89</v>
      </c>
      <c r="C49" s="90" t="s">
        <v>90</v>
      </c>
      <c r="D49" s="90" t="s">
        <v>91</v>
      </c>
      <c r="E49" s="90" t="s">
        <v>131</v>
      </c>
      <c r="F49" s="90" t="s">
        <v>132</v>
      </c>
      <c r="G49" s="90" t="s">
        <v>100</v>
      </c>
      <c r="H49" s="90" t="s">
        <v>439</v>
      </c>
    </row>
    <row r="50" spans="1:8" ht="11.25">
      <c r="A50" s="13" t="s">
        <v>753</v>
      </c>
      <c r="B50" s="90" t="s">
        <v>89</v>
      </c>
      <c r="C50" s="90" t="s">
        <v>90</v>
      </c>
      <c r="D50" s="90" t="s">
        <v>91</v>
      </c>
      <c r="E50" s="90" t="s">
        <v>133</v>
      </c>
      <c r="F50" s="90" t="s">
        <v>134</v>
      </c>
      <c r="G50" s="90" t="s">
        <v>135</v>
      </c>
      <c r="H50" s="90" t="s">
        <v>439</v>
      </c>
    </row>
    <row r="51" spans="1:8" ht="11.25">
      <c r="A51" s="13" t="s">
        <v>754</v>
      </c>
      <c r="B51" s="90" t="s">
        <v>89</v>
      </c>
      <c r="C51" s="90" t="s">
        <v>90</v>
      </c>
      <c r="D51" s="90" t="s">
        <v>91</v>
      </c>
      <c r="E51" s="90" t="s">
        <v>15</v>
      </c>
      <c r="F51" s="90" t="s">
        <v>16</v>
      </c>
      <c r="G51" s="90" t="s">
        <v>105</v>
      </c>
      <c r="H51" s="90" t="s">
        <v>601</v>
      </c>
    </row>
    <row r="52" spans="1:8" ht="11.25">
      <c r="A52" s="13" t="s">
        <v>755</v>
      </c>
      <c r="B52" s="90" t="s">
        <v>89</v>
      </c>
      <c r="C52" s="90" t="s">
        <v>90</v>
      </c>
      <c r="D52" s="90" t="s">
        <v>91</v>
      </c>
      <c r="E52" s="90" t="s">
        <v>17</v>
      </c>
      <c r="F52" s="90" t="s">
        <v>18</v>
      </c>
      <c r="G52" s="90" t="s">
        <v>94</v>
      </c>
      <c r="H52" s="90" t="s">
        <v>595</v>
      </c>
    </row>
    <row r="53" spans="1:8" ht="11.25">
      <c r="A53" s="13" t="s">
        <v>756</v>
      </c>
      <c r="B53" s="90" t="s">
        <v>89</v>
      </c>
      <c r="C53" s="90" t="s">
        <v>90</v>
      </c>
      <c r="D53" s="90" t="s">
        <v>91</v>
      </c>
      <c r="E53" s="90" t="s">
        <v>19</v>
      </c>
      <c r="F53" s="90" t="s">
        <v>20</v>
      </c>
      <c r="G53" s="90" t="s">
        <v>100</v>
      </c>
      <c r="H53" s="90" t="s">
        <v>439</v>
      </c>
    </row>
    <row r="54" spans="1:8" ht="11.25">
      <c r="A54" s="13" t="s">
        <v>757</v>
      </c>
      <c r="B54" s="90" t="s">
        <v>89</v>
      </c>
      <c r="C54" s="90" t="s">
        <v>90</v>
      </c>
      <c r="D54" s="90" t="s">
        <v>91</v>
      </c>
      <c r="E54" s="90" t="s">
        <v>21</v>
      </c>
      <c r="F54" s="90" t="s">
        <v>22</v>
      </c>
      <c r="G54" s="90" t="s">
        <v>100</v>
      </c>
      <c r="H54" s="90" t="s">
        <v>439</v>
      </c>
    </row>
    <row r="55" spans="1:8" ht="11.25">
      <c r="A55" s="13" t="s">
        <v>758</v>
      </c>
      <c r="B55" s="90" t="s">
        <v>89</v>
      </c>
      <c r="C55" s="90" t="s">
        <v>90</v>
      </c>
      <c r="D55" s="90" t="s">
        <v>91</v>
      </c>
      <c r="E55" s="90" t="s">
        <v>259</v>
      </c>
      <c r="F55" s="90" t="s">
        <v>260</v>
      </c>
      <c r="G55" s="90" t="s">
        <v>105</v>
      </c>
      <c r="H55" s="90" t="s">
        <v>597</v>
      </c>
    </row>
    <row r="56" spans="1:8" ht="11.25">
      <c r="A56" s="13" t="s">
        <v>759</v>
      </c>
      <c r="B56" s="90" t="s">
        <v>89</v>
      </c>
      <c r="C56" s="90" t="s">
        <v>90</v>
      </c>
      <c r="D56" s="90" t="s">
        <v>91</v>
      </c>
      <c r="E56" s="90" t="s">
        <v>689</v>
      </c>
      <c r="F56" s="90" t="s">
        <v>602</v>
      </c>
      <c r="G56" s="90" t="s">
        <v>108</v>
      </c>
      <c r="H56" s="90" t="s">
        <v>439</v>
      </c>
    </row>
    <row r="57" spans="1:8" ht="11.25">
      <c r="A57" s="13" t="s">
        <v>760</v>
      </c>
      <c r="B57" s="90" t="s">
        <v>261</v>
      </c>
      <c r="C57" s="90" t="s">
        <v>520</v>
      </c>
      <c r="D57" s="90" t="s">
        <v>262</v>
      </c>
      <c r="E57" s="90" t="s">
        <v>263</v>
      </c>
      <c r="F57" s="90" t="s">
        <v>264</v>
      </c>
      <c r="G57" s="90" t="s">
        <v>265</v>
      </c>
      <c r="H57" s="90" t="s">
        <v>601</v>
      </c>
    </row>
    <row r="58" spans="1:8" ht="11.25">
      <c r="A58" s="13" t="s">
        <v>761</v>
      </c>
      <c r="B58" s="90" t="s">
        <v>261</v>
      </c>
      <c r="C58" s="90" t="s">
        <v>520</v>
      </c>
      <c r="D58" s="90" t="s">
        <v>262</v>
      </c>
      <c r="E58" s="90" t="s">
        <v>266</v>
      </c>
      <c r="F58" s="90" t="s">
        <v>267</v>
      </c>
      <c r="G58" s="90" t="s">
        <v>265</v>
      </c>
      <c r="H58" s="90" t="s">
        <v>601</v>
      </c>
    </row>
    <row r="59" spans="1:8" ht="11.25">
      <c r="A59" s="13" t="s">
        <v>762</v>
      </c>
      <c r="B59" s="90" t="s">
        <v>261</v>
      </c>
      <c r="C59" s="90" t="s">
        <v>268</v>
      </c>
      <c r="D59" s="90" t="s">
        <v>269</v>
      </c>
      <c r="E59" s="90" t="s">
        <v>270</v>
      </c>
      <c r="F59" s="90" t="s">
        <v>271</v>
      </c>
      <c r="G59" s="90" t="s">
        <v>265</v>
      </c>
      <c r="H59" s="90" t="s">
        <v>601</v>
      </c>
    </row>
    <row r="60" spans="1:8" ht="11.25">
      <c r="A60" s="13" t="s">
        <v>763</v>
      </c>
      <c r="B60" s="90" t="s">
        <v>261</v>
      </c>
      <c r="C60" s="90" t="s">
        <v>268</v>
      </c>
      <c r="D60" s="90" t="s">
        <v>269</v>
      </c>
      <c r="E60" s="90" t="s">
        <v>272</v>
      </c>
      <c r="F60" s="90" t="s">
        <v>273</v>
      </c>
      <c r="G60" s="90" t="s">
        <v>265</v>
      </c>
      <c r="H60" s="90" t="s">
        <v>599</v>
      </c>
    </row>
    <row r="61" spans="1:8" ht="11.25">
      <c r="A61" s="13" t="s">
        <v>764</v>
      </c>
      <c r="B61" s="90" t="s">
        <v>274</v>
      </c>
      <c r="C61" s="90" t="s">
        <v>275</v>
      </c>
      <c r="D61" s="90" t="s">
        <v>276</v>
      </c>
      <c r="E61" s="90" t="s">
        <v>277</v>
      </c>
      <c r="F61" s="90" t="s">
        <v>278</v>
      </c>
      <c r="G61" s="90" t="s">
        <v>279</v>
      </c>
      <c r="H61" s="90" t="s">
        <v>601</v>
      </c>
    </row>
    <row r="62" spans="1:8" ht="11.25">
      <c r="A62" s="13" t="s">
        <v>765</v>
      </c>
      <c r="B62" s="90" t="s">
        <v>280</v>
      </c>
      <c r="C62" s="90" t="s">
        <v>281</v>
      </c>
      <c r="D62" s="90" t="s">
        <v>282</v>
      </c>
      <c r="E62" s="90" t="s">
        <v>283</v>
      </c>
      <c r="F62" s="90" t="s">
        <v>284</v>
      </c>
      <c r="G62" s="90" t="s">
        <v>285</v>
      </c>
      <c r="H62" s="90" t="s">
        <v>439</v>
      </c>
    </row>
    <row r="63" spans="1:8" ht="11.25">
      <c r="A63" s="13" t="s">
        <v>766</v>
      </c>
      <c r="B63" s="90" t="s">
        <v>280</v>
      </c>
      <c r="C63" s="90" t="s">
        <v>286</v>
      </c>
      <c r="D63" s="90" t="s">
        <v>287</v>
      </c>
      <c r="E63" s="90" t="s">
        <v>288</v>
      </c>
      <c r="F63" s="90" t="s">
        <v>392</v>
      </c>
      <c r="G63" s="90" t="s">
        <v>289</v>
      </c>
      <c r="H63" s="90" t="s">
        <v>593</v>
      </c>
    </row>
    <row r="64" spans="1:8" ht="11.25">
      <c r="A64" s="13" t="s">
        <v>767</v>
      </c>
      <c r="B64" s="90" t="s">
        <v>290</v>
      </c>
      <c r="C64" s="90" t="s">
        <v>291</v>
      </c>
      <c r="D64" s="90" t="s">
        <v>292</v>
      </c>
      <c r="E64" s="90" t="s">
        <v>293</v>
      </c>
      <c r="F64" s="90" t="s">
        <v>294</v>
      </c>
      <c r="G64" s="90" t="s">
        <v>295</v>
      </c>
      <c r="H64" s="90" t="s">
        <v>439</v>
      </c>
    </row>
    <row r="65" spans="1:8" ht="11.25">
      <c r="A65" s="13" t="s">
        <v>768</v>
      </c>
      <c r="B65" s="90" t="s">
        <v>296</v>
      </c>
      <c r="C65" s="90" t="s">
        <v>297</v>
      </c>
      <c r="D65" s="90" t="s">
        <v>298</v>
      </c>
      <c r="E65" s="90" t="s">
        <v>594</v>
      </c>
      <c r="F65" s="90" t="s">
        <v>299</v>
      </c>
      <c r="G65" s="90" t="s">
        <v>300</v>
      </c>
      <c r="H65" s="90" t="s">
        <v>599</v>
      </c>
    </row>
    <row r="66" spans="1:8" ht="11.25">
      <c r="A66" s="13" t="s">
        <v>769</v>
      </c>
      <c r="B66" s="90" t="s">
        <v>301</v>
      </c>
      <c r="C66" s="90" t="s">
        <v>302</v>
      </c>
      <c r="D66" s="90" t="s">
        <v>303</v>
      </c>
      <c r="E66" s="90" t="s">
        <v>596</v>
      </c>
      <c r="F66" s="90" t="s">
        <v>304</v>
      </c>
      <c r="G66" s="90" t="s">
        <v>305</v>
      </c>
      <c r="H66" s="90" t="s">
        <v>439</v>
      </c>
    </row>
    <row r="67" spans="1:8" ht="11.25">
      <c r="A67" s="13" t="s">
        <v>770</v>
      </c>
      <c r="B67" s="90" t="s">
        <v>306</v>
      </c>
      <c r="C67" s="90" t="s">
        <v>307</v>
      </c>
      <c r="D67" s="90" t="s">
        <v>308</v>
      </c>
      <c r="E67" s="90" t="s">
        <v>309</v>
      </c>
      <c r="F67" s="90" t="s">
        <v>310</v>
      </c>
      <c r="G67" s="90" t="s">
        <v>311</v>
      </c>
      <c r="H67" s="90" t="s">
        <v>439</v>
      </c>
    </row>
    <row r="68" spans="1:8" ht="11.25">
      <c r="A68" s="13" t="s">
        <v>771</v>
      </c>
      <c r="B68" s="90" t="s">
        <v>306</v>
      </c>
      <c r="C68" s="90" t="s">
        <v>307</v>
      </c>
      <c r="D68" s="90" t="s">
        <v>308</v>
      </c>
      <c r="E68" s="90" t="s">
        <v>312</v>
      </c>
      <c r="F68" s="90" t="s">
        <v>313</v>
      </c>
      <c r="G68" s="90" t="s">
        <v>311</v>
      </c>
      <c r="H68" s="90" t="s">
        <v>439</v>
      </c>
    </row>
    <row r="69" spans="1:8" ht="11.25">
      <c r="A69" s="13" t="s">
        <v>772</v>
      </c>
      <c r="B69" s="90" t="s">
        <v>306</v>
      </c>
      <c r="C69" s="90" t="s">
        <v>314</v>
      </c>
      <c r="D69" s="90" t="s">
        <v>315</v>
      </c>
      <c r="E69" s="90" t="s">
        <v>594</v>
      </c>
      <c r="F69" s="90" t="s">
        <v>316</v>
      </c>
      <c r="G69" s="90" t="s">
        <v>311</v>
      </c>
      <c r="H69" s="90" t="s">
        <v>439</v>
      </c>
    </row>
    <row r="70" spans="1:8" ht="11.25">
      <c r="A70" s="13" t="s">
        <v>773</v>
      </c>
      <c r="B70" s="90" t="s">
        <v>317</v>
      </c>
      <c r="C70" s="90" t="s">
        <v>318</v>
      </c>
      <c r="D70" s="90" t="s">
        <v>319</v>
      </c>
      <c r="E70" s="90" t="s">
        <v>320</v>
      </c>
      <c r="F70" s="90" t="s">
        <v>321</v>
      </c>
      <c r="G70" s="90" t="s">
        <v>322</v>
      </c>
      <c r="H70" s="90" t="s">
        <v>439</v>
      </c>
    </row>
    <row r="71" spans="1:8" ht="11.25">
      <c r="A71" s="13" t="s">
        <v>774</v>
      </c>
      <c r="B71" s="90" t="s">
        <v>397</v>
      </c>
      <c r="C71" s="90" t="s">
        <v>323</v>
      </c>
      <c r="D71" s="90" t="s">
        <v>324</v>
      </c>
      <c r="E71" s="90" t="s">
        <v>325</v>
      </c>
      <c r="F71" s="90" t="s">
        <v>326</v>
      </c>
      <c r="G71" s="90" t="s">
        <v>327</v>
      </c>
      <c r="H71" s="90" t="s">
        <v>439</v>
      </c>
    </row>
    <row r="72" spans="1:8" ht="11.25">
      <c r="A72" s="13" t="s">
        <v>775</v>
      </c>
      <c r="B72" s="90" t="s">
        <v>397</v>
      </c>
      <c r="C72" s="90" t="s">
        <v>328</v>
      </c>
      <c r="D72" s="90" t="s">
        <v>329</v>
      </c>
      <c r="E72" s="90" t="s">
        <v>596</v>
      </c>
      <c r="F72" s="90" t="s">
        <v>330</v>
      </c>
      <c r="G72" s="90" t="s">
        <v>327</v>
      </c>
      <c r="H72" s="90" t="s">
        <v>601</v>
      </c>
    </row>
    <row r="73" spans="1:8" ht="11.25">
      <c r="A73" s="13" t="s">
        <v>776</v>
      </c>
      <c r="B73" s="90" t="s">
        <v>397</v>
      </c>
      <c r="C73" s="90" t="s">
        <v>331</v>
      </c>
      <c r="D73" s="90" t="s">
        <v>332</v>
      </c>
      <c r="E73" s="90" t="s">
        <v>333</v>
      </c>
      <c r="F73" s="90" t="s">
        <v>334</v>
      </c>
      <c r="G73" s="90" t="s">
        <v>327</v>
      </c>
      <c r="H73" s="90" t="s">
        <v>439</v>
      </c>
    </row>
    <row r="74" spans="1:8" ht="11.25">
      <c r="A74" s="13" t="s">
        <v>777</v>
      </c>
      <c r="B74" s="90" t="s">
        <v>397</v>
      </c>
      <c r="C74" s="90" t="s">
        <v>335</v>
      </c>
      <c r="D74" s="90" t="s">
        <v>336</v>
      </c>
      <c r="E74" s="90" t="s">
        <v>337</v>
      </c>
      <c r="F74" s="90" t="s">
        <v>338</v>
      </c>
      <c r="G74" s="90" t="s">
        <v>327</v>
      </c>
      <c r="H74" s="90" t="s">
        <v>439</v>
      </c>
    </row>
    <row r="75" spans="1:8" ht="11.25">
      <c r="A75" s="13" t="s">
        <v>778</v>
      </c>
      <c r="B75" s="90" t="s">
        <v>397</v>
      </c>
      <c r="C75" s="90" t="s">
        <v>339</v>
      </c>
      <c r="D75" s="90" t="s">
        <v>340</v>
      </c>
      <c r="E75" s="90" t="s">
        <v>341</v>
      </c>
      <c r="F75" s="90" t="s">
        <v>342</v>
      </c>
      <c r="G75" s="90" t="s">
        <v>327</v>
      </c>
      <c r="H75" s="90" t="s">
        <v>601</v>
      </c>
    </row>
    <row r="76" spans="1:8" ht="11.25">
      <c r="A76" s="13" t="s">
        <v>779</v>
      </c>
      <c r="B76" s="90" t="s">
        <v>343</v>
      </c>
      <c r="C76" s="90" t="s">
        <v>344</v>
      </c>
      <c r="D76" s="90" t="s">
        <v>345</v>
      </c>
      <c r="E76" s="90" t="s">
        <v>690</v>
      </c>
      <c r="F76" s="90" t="s">
        <v>353</v>
      </c>
      <c r="G76" s="90" t="s">
        <v>348</v>
      </c>
      <c r="H76" s="90" t="s">
        <v>597</v>
      </c>
    </row>
    <row r="77" spans="1:8" ht="11.25">
      <c r="A77" s="13" t="s">
        <v>780</v>
      </c>
      <c r="B77" s="90" t="s">
        <v>343</v>
      </c>
      <c r="C77" s="90" t="s">
        <v>344</v>
      </c>
      <c r="D77" s="90" t="s">
        <v>345</v>
      </c>
      <c r="E77" s="90" t="s">
        <v>346</v>
      </c>
      <c r="F77" s="90" t="s">
        <v>347</v>
      </c>
      <c r="G77" s="90" t="s">
        <v>348</v>
      </c>
      <c r="H77" s="90" t="s">
        <v>601</v>
      </c>
    </row>
    <row r="78" spans="1:8" ht="11.25">
      <c r="A78" s="13" t="s">
        <v>781</v>
      </c>
      <c r="B78" s="90" t="s">
        <v>343</v>
      </c>
      <c r="C78" s="90" t="s">
        <v>344</v>
      </c>
      <c r="D78" s="90" t="s">
        <v>345</v>
      </c>
      <c r="E78" s="90" t="s">
        <v>349</v>
      </c>
      <c r="F78" s="90" t="s">
        <v>600</v>
      </c>
      <c r="G78" s="90" t="s">
        <v>350</v>
      </c>
      <c r="H78" s="90" t="s">
        <v>595</v>
      </c>
    </row>
    <row r="79" spans="1:8" ht="11.25">
      <c r="A79" s="13" t="s">
        <v>782</v>
      </c>
      <c r="B79" s="90" t="s">
        <v>343</v>
      </c>
      <c r="C79" s="90" t="s">
        <v>344</v>
      </c>
      <c r="D79" s="90" t="s">
        <v>345</v>
      </c>
      <c r="E79" s="90" t="s">
        <v>351</v>
      </c>
      <c r="F79" s="90" t="s">
        <v>352</v>
      </c>
      <c r="G79" s="90" t="s">
        <v>348</v>
      </c>
      <c r="H79" s="90" t="s">
        <v>601</v>
      </c>
    </row>
    <row r="80" spans="1:8" ht="11.25">
      <c r="A80" s="13" t="s">
        <v>783</v>
      </c>
      <c r="B80" s="90" t="s">
        <v>402</v>
      </c>
      <c r="C80" s="90" t="s">
        <v>354</v>
      </c>
      <c r="D80" s="90" t="s">
        <v>355</v>
      </c>
      <c r="E80" s="90" t="s">
        <v>356</v>
      </c>
      <c r="F80" s="90" t="s">
        <v>357</v>
      </c>
      <c r="G80" s="90" t="s">
        <v>358</v>
      </c>
      <c r="H80" s="90" t="s">
        <v>601</v>
      </c>
    </row>
    <row r="81" spans="1:8" ht="11.25">
      <c r="A81" s="13" t="s">
        <v>784</v>
      </c>
      <c r="B81" s="90" t="s">
        <v>402</v>
      </c>
      <c r="C81" s="90" t="s">
        <v>359</v>
      </c>
      <c r="D81" s="90" t="s">
        <v>360</v>
      </c>
      <c r="E81" s="90" t="s">
        <v>361</v>
      </c>
      <c r="F81" s="90" t="s">
        <v>362</v>
      </c>
      <c r="G81" s="90" t="s">
        <v>358</v>
      </c>
      <c r="H81" s="90" t="s">
        <v>439</v>
      </c>
    </row>
    <row r="82" spans="1:8" ht="11.25">
      <c r="A82" s="13" t="s">
        <v>785</v>
      </c>
      <c r="B82" s="90" t="s">
        <v>402</v>
      </c>
      <c r="C82" s="90" t="s">
        <v>363</v>
      </c>
      <c r="D82" s="90" t="s">
        <v>364</v>
      </c>
      <c r="E82" s="90" t="s">
        <v>365</v>
      </c>
      <c r="F82" s="90" t="s">
        <v>366</v>
      </c>
      <c r="G82" s="90" t="s">
        <v>358</v>
      </c>
      <c r="H82" s="90" t="s">
        <v>439</v>
      </c>
    </row>
    <row r="83" spans="1:8" ht="11.25">
      <c r="A83" s="13" t="s">
        <v>786</v>
      </c>
      <c r="B83" s="90" t="s">
        <v>402</v>
      </c>
      <c r="C83" s="90" t="s">
        <v>403</v>
      </c>
      <c r="D83" s="90" t="s">
        <v>367</v>
      </c>
      <c r="E83" s="90" t="s">
        <v>368</v>
      </c>
      <c r="F83" s="90" t="s">
        <v>369</v>
      </c>
      <c r="G83" s="90" t="s">
        <v>358</v>
      </c>
      <c r="H83" s="90" t="s">
        <v>439</v>
      </c>
    </row>
    <row r="84" spans="1:8" ht="11.25">
      <c r="A84" s="13" t="s">
        <v>787</v>
      </c>
      <c r="B84" s="90" t="s">
        <v>402</v>
      </c>
      <c r="C84" s="90" t="s">
        <v>403</v>
      </c>
      <c r="D84" s="90" t="s">
        <v>367</v>
      </c>
      <c r="E84" s="90" t="s">
        <v>691</v>
      </c>
      <c r="F84" s="90" t="s">
        <v>692</v>
      </c>
      <c r="G84" s="90" t="s">
        <v>391</v>
      </c>
      <c r="H84" s="90" t="s">
        <v>439</v>
      </c>
    </row>
    <row r="85" spans="1:8" ht="11.25">
      <c r="A85" s="13" t="s">
        <v>788</v>
      </c>
      <c r="B85" s="90" t="s">
        <v>402</v>
      </c>
      <c r="C85" s="90" t="s">
        <v>370</v>
      </c>
      <c r="D85" s="90" t="s">
        <v>371</v>
      </c>
      <c r="E85" s="90" t="s">
        <v>372</v>
      </c>
      <c r="F85" s="90" t="s">
        <v>373</v>
      </c>
      <c r="G85" s="90" t="s">
        <v>358</v>
      </c>
      <c r="H85" s="90" t="s">
        <v>439</v>
      </c>
    </row>
    <row r="86" spans="1:8" ht="11.25">
      <c r="A86" s="13" t="s">
        <v>789</v>
      </c>
      <c r="B86" s="90" t="s">
        <v>402</v>
      </c>
      <c r="C86" s="90" t="s">
        <v>374</v>
      </c>
      <c r="D86" s="90" t="s">
        <v>375</v>
      </c>
      <c r="E86" s="90" t="s">
        <v>376</v>
      </c>
      <c r="F86" s="90" t="s">
        <v>377</v>
      </c>
      <c r="G86" s="90" t="s">
        <v>358</v>
      </c>
      <c r="H86" s="90" t="s">
        <v>439</v>
      </c>
    </row>
    <row r="87" spans="1:8" ht="11.25">
      <c r="A87" s="13" t="s">
        <v>790</v>
      </c>
      <c r="B87" s="90" t="s">
        <v>378</v>
      </c>
      <c r="C87" s="90" t="s">
        <v>379</v>
      </c>
      <c r="D87" s="90" t="s">
        <v>380</v>
      </c>
      <c r="E87" s="90" t="s">
        <v>381</v>
      </c>
      <c r="F87" s="90" t="s">
        <v>382</v>
      </c>
      <c r="G87" s="90" t="s">
        <v>383</v>
      </c>
      <c r="H87" s="90" t="s">
        <v>439</v>
      </c>
    </row>
    <row r="88" spans="1:8" ht="11.25">
      <c r="A88" s="13" t="s">
        <v>791</v>
      </c>
      <c r="B88" s="90" t="s">
        <v>378</v>
      </c>
      <c r="C88" s="90" t="s">
        <v>384</v>
      </c>
      <c r="D88" s="90" t="s">
        <v>385</v>
      </c>
      <c r="E88" s="90" t="s">
        <v>386</v>
      </c>
      <c r="F88" s="90" t="s">
        <v>387</v>
      </c>
      <c r="G88" s="90" t="s">
        <v>383</v>
      </c>
      <c r="H88" s="90" t="s">
        <v>439</v>
      </c>
    </row>
    <row r="89" spans="1:8" ht="11.25">
      <c r="A89" s="13" t="s">
        <v>792</v>
      </c>
      <c r="B89" s="90" t="s">
        <v>378</v>
      </c>
      <c r="C89" s="90" t="s">
        <v>388</v>
      </c>
      <c r="D89" s="90" t="s">
        <v>389</v>
      </c>
      <c r="E89" s="90" t="s">
        <v>398</v>
      </c>
      <c r="F89" s="90" t="s">
        <v>136</v>
      </c>
      <c r="G89" s="90" t="s">
        <v>383</v>
      </c>
      <c r="H89" s="90" t="s">
        <v>439</v>
      </c>
    </row>
    <row r="90" spans="1:8" ht="11.25">
      <c r="A90" s="13" t="s">
        <v>793</v>
      </c>
      <c r="B90" s="90" t="s">
        <v>378</v>
      </c>
      <c r="C90" s="90" t="s">
        <v>137</v>
      </c>
      <c r="D90" s="90" t="s">
        <v>138</v>
      </c>
      <c r="E90" s="90" t="s">
        <v>404</v>
      </c>
      <c r="F90" s="90" t="s">
        <v>139</v>
      </c>
      <c r="G90" s="90" t="s">
        <v>383</v>
      </c>
      <c r="H90" s="90" t="s">
        <v>599</v>
      </c>
    </row>
    <row r="91" spans="1:8" ht="11.25">
      <c r="A91" s="13" t="s">
        <v>794</v>
      </c>
      <c r="B91" s="90" t="s">
        <v>378</v>
      </c>
      <c r="C91" s="90" t="s">
        <v>140</v>
      </c>
      <c r="D91" s="90" t="s">
        <v>141</v>
      </c>
      <c r="E91" s="90" t="s">
        <v>142</v>
      </c>
      <c r="F91" s="90" t="s">
        <v>143</v>
      </c>
      <c r="G91" s="90" t="s">
        <v>383</v>
      </c>
      <c r="H91" s="90" t="s">
        <v>439</v>
      </c>
    </row>
    <row r="92" spans="1:8" ht="11.25">
      <c r="A92" s="13" t="s">
        <v>795</v>
      </c>
      <c r="B92" s="90" t="s">
        <v>378</v>
      </c>
      <c r="C92" s="90" t="s">
        <v>140</v>
      </c>
      <c r="D92" s="90" t="s">
        <v>141</v>
      </c>
      <c r="E92" s="90" t="s">
        <v>144</v>
      </c>
      <c r="F92" s="90" t="s">
        <v>145</v>
      </c>
      <c r="G92" s="90" t="s">
        <v>383</v>
      </c>
      <c r="H92" s="90" t="s">
        <v>597</v>
      </c>
    </row>
    <row r="93" spans="1:8" ht="11.25">
      <c r="A93" s="13" t="s">
        <v>796</v>
      </c>
      <c r="B93" s="90" t="s">
        <v>378</v>
      </c>
      <c r="C93" s="90" t="s">
        <v>140</v>
      </c>
      <c r="D93" s="90" t="s">
        <v>141</v>
      </c>
      <c r="E93" s="90" t="s">
        <v>146</v>
      </c>
      <c r="F93" s="90" t="s">
        <v>147</v>
      </c>
      <c r="G93" s="90" t="s">
        <v>383</v>
      </c>
      <c r="H93" s="90" t="s">
        <v>597</v>
      </c>
    </row>
    <row r="94" spans="1:8" ht="11.25">
      <c r="A94" s="13" t="s">
        <v>797</v>
      </c>
      <c r="B94" s="90" t="s">
        <v>378</v>
      </c>
      <c r="C94" s="90" t="s">
        <v>140</v>
      </c>
      <c r="D94" s="90" t="s">
        <v>141</v>
      </c>
      <c r="E94" s="90" t="s">
        <v>148</v>
      </c>
      <c r="F94" s="90" t="s">
        <v>149</v>
      </c>
      <c r="G94" s="90" t="s">
        <v>383</v>
      </c>
      <c r="H94" s="90" t="s">
        <v>601</v>
      </c>
    </row>
    <row r="95" spans="1:8" ht="11.25">
      <c r="A95" s="13" t="s">
        <v>798</v>
      </c>
      <c r="B95" s="90" t="s">
        <v>378</v>
      </c>
      <c r="C95" s="90" t="s">
        <v>140</v>
      </c>
      <c r="D95" s="90" t="s">
        <v>141</v>
      </c>
      <c r="E95" s="90" t="s">
        <v>152</v>
      </c>
      <c r="F95" s="90" t="s">
        <v>153</v>
      </c>
      <c r="G95" s="90" t="s">
        <v>383</v>
      </c>
      <c r="H95" s="90" t="s">
        <v>595</v>
      </c>
    </row>
    <row r="96" spans="1:8" ht="11.25">
      <c r="A96" s="13" t="s">
        <v>799</v>
      </c>
      <c r="B96" s="90" t="s">
        <v>378</v>
      </c>
      <c r="C96" s="90" t="s">
        <v>140</v>
      </c>
      <c r="D96" s="90" t="s">
        <v>141</v>
      </c>
      <c r="E96" s="90" t="s">
        <v>150</v>
      </c>
      <c r="F96" s="90" t="s">
        <v>151</v>
      </c>
      <c r="G96" s="90" t="s">
        <v>383</v>
      </c>
      <c r="H96" s="90" t="s">
        <v>601</v>
      </c>
    </row>
    <row r="97" spans="1:8" ht="11.25">
      <c r="A97" s="13" t="s">
        <v>800</v>
      </c>
      <c r="B97" s="90" t="s">
        <v>407</v>
      </c>
      <c r="C97" s="90" t="s">
        <v>154</v>
      </c>
      <c r="D97" s="90" t="s">
        <v>155</v>
      </c>
      <c r="E97" s="90" t="s">
        <v>156</v>
      </c>
      <c r="F97" s="90" t="s">
        <v>157</v>
      </c>
      <c r="G97" s="90" t="s">
        <v>128</v>
      </c>
      <c r="H97" s="90" t="s">
        <v>439</v>
      </c>
    </row>
    <row r="98" spans="1:8" ht="11.25">
      <c r="A98" s="13" t="s">
        <v>801</v>
      </c>
      <c r="B98" s="90" t="s">
        <v>407</v>
      </c>
      <c r="C98" s="90" t="s">
        <v>158</v>
      </c>
      <c r="D98" s="90" t="s">
        <v>159</v>
      </c>
      <c r="E98" s="90" t="s">
        <v>160</v>
      </c>
      <c r="F98" s="90" t="s">
        <v>161</v>
      </c>
      <c r="G98" s="90" t="s">
        <v>128</v>
      </c>
      <c r="H98" s="90" t="s">
        <v>601</v>
      </c>
    </row>
    <row r="99" spans="1:8" ht="11.25">
      <c r="A99" s="13" t="s">
        <v>802</v>
      </c>
      <c r="B99" s="90" t="s">
        <v>407</v>
      </c>
      <c r="C99" s="90" t="s">
        <v>162</v>
      </c>
      <c r="D99" s="90" t="s">
        <v>163</v>
      </c>
      <c r="E99" s="90" t="s">
        <v>164</v>
      </c>
      <c r="F99" s="90" t="s">
        <v>165</v>
      </c>
      <c r="G99" s="90" t="s">
        <v>128</v>
      </c>
      <c r="H99" s="90" t="s">
        <v>597</v>
      </c>
    </row>
    <row r="100" spans="1:8" ht="11.25">
      <c r="A100" s="13" t="s">
        <v>803</v>
      </c>
      <c r="B100" s="90" t="s">
        <v>407</v>
      </c>
      <c r="C100" s="90" t="s">
        <v>162</v>
      </c>
      <c r="D100" s="90" t="s">
        <v>163</v>
      </c>
      <c r="E100" s="90" t="s">
        <v>166</v>
      </c>
      <c r="F100" s="90" t="s">
        <v>167</v>
      </c>
      <c r="G100" s="90" t="s">
        <v>128</v>
      </c>
      <c r="H100" s="90" t="s">
        <v>439</v>
      </c>
    </row>
    <row r="101" spans="1:8" ht="11.25">
      <c r="A101" s="13" t="s">
        <v>804</v>
      </c>
      <c r="B101" s="90" t="s">
        <v>407</v>
      </c>
      <c r="C101" s="90" t="s">
        <v>162</v>
      </c>
      <c r="D101" s="90" t="s">
        <v>163</v>
      </c>
      <c r="E101" s="90" t="s">
        <v>168</v>
      </c>
      <c r="F101" s="90" t="s">
        <v>169</v>
      </c>
      <c r="G101" s="90" t="s">
        <v>128</v>
      </c>
      <c r="H101" s="90" t="s">
        <v>597</v>
      </c>
    </row>
    <row r="102" spans="1:8" ht="11.25">
      <c r="A102" s="13" t="s">
        <v>805</v>
      </c>
      <c r="B102" s="90" t="s">
        <v>407</v>
      </c>
      <c r="C102" s="90" t="s">
        <v>395</v>
      </c>
      <c r="D102" s="90" t="s">
        <v>170</v>
      </c>
      <c r="E102" s="90" t="s">
        <v>171</v>
      </c>
      <c r="F102" s="90" t="s">
        <v>172</v>
      </c>
      <c r="G102" s="90" t="s">
        <v>128</v>
      </c>
      <c r="H102" s="90" t="s">
        <v>595</v>
      </c>
    </row>
    <row r="103" spans="1:8" ht="11.25">
      <c r="A103" s="13" t="s">
        <v>806</v>
      </c>
      <c r="B103" s="90" t="s">
        <v>407</v>
      </c>
      <c r="C103" s="90" t="s">
        <v>173</v>
      </c>
      <c r="D103" s="90" t="s">
        <v>174</v>
      </c>
      <c r="E103" s="90" t="s">
        <v>175</v>
      </c>
      <c r="F103" s="90" t="s">
        <v>176</v>
      </c>
      <c r="G103" s="90" t="s">
        <v>128</v>
      </c>
      <c r="H103" s="90" t="s">
        <v>439</v>
      </c>
    </row>
    <row r="104" spans="1:8" ht="11.25">
      <c r="A104" s="13" t="s">
        <v>807</v>
      </c>
      <c r="B104" s="90" t="s">
        <v>407</v>
      </c>
      <c r="C104" s="90" t="s">
        <v>177</v>
      </c>
      <c r="D104" s="90" t="s">
        <v>178</v>
      </c>
      <c r="E104" s="90" t="s">
        <v>179</v>
      </c>
      <c r="F104" s="90" t="s">
        <v>180</v>
      </c>
      <c r="G104" s="90" t="s">
        <v>128</v>
      </c>
      <c r="H104" s="90" t="s">
        <v>439</v>
      </c>
    </row>
    <row r="105" spans="1:8" ht="11.25">
      <c r="A105" s="13" t="s">
        <v>808</v>
      </c>
      <c r="B105" s="90" t="s">
        <v>407</v>
      </c>
      <c r="C105" s="90" t="s">
        <v>181</v>
      </c>
      <c r="D105" s="90" t="s">
        <v>182</v>
      </c>
      <c r="E105" s="90" t="s">
        <v>183</v>
      </c>
      <c r="F105" s="90" t="s">
        <v>184</v>
      </c>
      <c r="G105" s="90" t="s">
        <v>128</v>
      </c>
      <c r="H105" s="90" t="s">
        <v>439</v>
      </c>
    </row>
    <row r="106" spans="1:8" ht="11.25">
      <c r="A106" s="13" t="s">
        <v>809</v>
      </c>
      <c r="B106" s="90" t="s">
        <v>407</v>
      </c>
      <c r="C106" s="90" t="s">
        <v>185</v>
      </c>
      <c r="D106" s="90" t="s">
        <v>186</v>
      </c>
      <c r="E106" s="90" t="s">
        <v>187</v>
      </c>
      <c r="F106" s="90" t="s">
        <v>188</v>
      </c>
      <c r="G106" s="90" t="s">
        <v>128</v>
      </c>
      <c r="H106" s="90" t="s">
        <v>439</v>
      </c>
    </row>
    <row r="107" spans="1:8" ht="11.25">
      <c r="A107" s="13" t="s">
        <v>810</v>
      </c>
      <c r="B107" s="90" t="s">
        <v>407</v>
      </c>
      <c r="C107" s="90" t="s">
        <v>185</v>
      </c>
      <c r="D107" s="90" t="s">
        <v>186</v>
      </c>
      <c r="E107" s="90" t="s">
        <v>189</v>
      </c>
      <c r="F107" s="90" t="s">
        <v>190</v>
      </c>
      <c r="G107" s="90" t="s">
        <v>128</v>
      </c>
      <c r="H107" s="90" t="s">
        <v>601</v>
      </c>
    </row>
    <row r="108" spans="1:8" ht="11.25">
      <c r="A108" s="13" t="s">
        <v>811</v>
      </c>
      <c r="B108" s="90" t="s">
        <v>407</v>
      </c>
      <c r="C108" s="90" t="s">
        <v>191</v>
      </c>
      <c r="D108" s="90" t="s">
        <v>192</v>
      </c>
      <c r="E108" s="90" t="s">
        <v>193</v>
      </c>
      <c r="F108" s="90" t="s">
        <v>194</v>
      </c>
      <c r="G108" s="90" t="s">
        <v>128</v>
      </c>
      <c r="H108" s="90" t="s">
        <v>597</v>
      </c>
    </row>
    <row r="109" spans="1:8" ht="11.25">
      <c r="A109" s="13" t="s">
        <v>812</v>
      </c>
      <c r="B109" s="90" t="s">
        <v>407</v>
      </c>
      <c r="C109" s="90" t="s">
        <v>191</v>
      </c>
      <c r="D109" s="90" t="s">
        <v>192</v>
      </c>
      <c r="E109" s="90" t="s">
        <v>195</v>
      </c>
      <c r="F109" s="90" t="s">
        <v>196</v>
      </c>
      <c r="G109" s="90" t="s">
        <v>128</v>
      </c>
      <c r="H109" s="90" t="s">
        <v>601</v>
      </c>
    </row>
    <row r="110" spans="1:8" ht="11.25">
      <c r="A110" s="13" t="s">
        <v>813</v>
      </c>
      <c r="B110" s="90" t="s">
        <v>407</v>
      </c>
      <c r="C110" s="90" t="s">
        <v>191</v>
      </c>
      <c r="D110" s="90" t="s">
        <v>192</v>
      </c>
      <c r="E110" s="90" t="s">
        <v>693</v>
      </c>
      <c r="F110" s="90" t="s">
        <v>694</v>
      </c>
      <c r="G110" s="90" t="s">
        <v>128</v>
      </c>
      <c r="H110" s="90" t="s">
        <v>592</v>
      </c>
    </row>
    <row r="111" spans="1:8" ht="11.25">
      <c r="A111" s="13" t="s">
        <v>814</v>
      </c>
      <c r="B111" s="90" t="s">
        <v>407</v>
      </c>
      <c r="C111" s="90" t="s">
        <v>197</v>
      </c>
      <c r="D111" s="90" t="s">
        <v>198</v>
      </c>
      <c r="E111" s="90" t="s">
        <v>199</v>
      </c>
      <c r="F111" s="90" t="s">
        <v>200</v>
      </c>
      <c r="G111" s="90" t="s">
        <v>128</v>
      </c>
      <c r="H111" s="90" t="s">
        <v>439</v>
      </c>
    </row>
    <row r="112" spans="1:8" ht="11.25">
      <c r="A112" s="13" t="s">
        <v>815</v>
      </c>
      <c r="B112" s="90" t="s">
        <v>201</v>
      </c>
      <c r="C112" s="90" t="s">
        <v>521</v>
      </c>
      <c r="D112" s="90" t="s">
        <v>202</v>
      </c>
      <c r="E112" s="90" t="s">
        <v>203</v>
      </c>
      <c r="F112" s="90" t="s">
        <v>204</v>
      </c>
      <c r="G112" s="90" t="s">
        <v>205</v>
      </c>
      <c r="H112" s="90" t="s">
        <v>601</v>
      </c>
    </row>
    <row r="113" spans="1:8" ht="11.25">
      <c r="A113" s="13" t="s">
        <v>816</v>
      </c>
      <c r="B113" s="90" t="s">
        <v>206</v>
      </c>
      <c r="C113" s="90" t="s">
        <v>207</v>
      </c>
      <c r="D113" s="90" t="s">
        <v>208</v>
      </c>
      <c r="E113" s="90" t="s">
        <v>406</v>
      </c>
      <c r="F113" s="90" t="s">
        <v>209</v>
      </c>
      <c r="G113" s="90" t="s">
        <v>210</v>
      </c>
      <c r="H113" s="90" t="s">
        <v>599</v>
      </c>
    </row>
    <row r="114" spans="1:8" ht="11.25">
      <c r="A114" s="13" t="s">
        <v>817</v>
      </c>
      <c r="B114" s="90" t="s">
        <v>206</v>
      </c>
      <c r="C114" s="90" t="s">
        <v>207</v>
      </c>
      <c r="D114" s="90" t="s">
        <v>208</v>
      </c>
      <c r="E114" s="90" t="s">
        <v>596</v>
      </c>
      <c r="F114" s="90" t="s">
        <v>211</v>
      </c>
      <c r="G114" s="90" t="s">
        <v>210</v>
      </c>
      <c r="H114" s="90" t="s">
        <v>601</v>
      </c>
    </row>
    <row r="115" spans="1:8" ht="11.25">
      <c r="A115" s="13" t="s">
        <v>818</v>
      </c>
      <c r="B115" s="90" t="s">
        <v>206</v>
      </c>
      <c r="C115" s="90" t="s">
        <v>207</v>
      </c>
      <c r="D115" s="90" t="s">
        <v>208</v>
      </c>
      <c r="E115" s="90" t="s">
        <v>212</v>
      </c>
      <c r="F115" s="90" t="s">
        <v>213</v>
      </c>
      <c r="G115" s="90" t="s">
        <v>210</v>
      </c>
      <c r="H115" s="90" t="s">
        <v>601</v>
      </c>
    </row>
    <row r="116" spans="1:8" ht="11.25">
      <c r="A116" s="13" t="s">
        <v>819</v>
      </c>
      <c r="B116" s="90" t="s">
        <v>214</v>
      </c>
      <c r="C116" s="90" t="s">
        <v>215</v>
      </c>
      <c r="D116" s="90" t="s">
        <v>216</v>
      </c>
      <c r="E116" s="90" t="s">
        <v>217</v>
      </c>
      <c r="F116" s="90" t="s">
        <v>218</v>
      </c>
      <c r="G116" s="90" t="s">
        <v>219</v>
      </c>
      <c r="H116" s="90" t="s">
        <v>601</v>
      </c>
    </row>
    <row r="117" spans="1:8" ht="11.25">
      <c r="A117" s="13" t="s">
        <v>820</v>
      </c>
      <c r="B117" s="90" t="s">
        <v>214</v>
      </c>
      <c r="C117" s="90" t="s">
        <v>522</v>
      </c>
      <c r="D117" s="90" t="s">
        <v>220</v>
      </c>
      <c r="E117" s="90" t="s">
        <v>221</v>
      </c>
      <c r="F117" s="90" t="s">
        <v>222</v>
      </c>
      <c r="G117" s="90" t="s">
        <v>219</v>
      </c>
      <c r="H117" s="90" t="s">
        <v>601</v>
      </c>
    </row>
    <row r="118" spans="1:8" ht="11.25">
      <c r="A118" s="13" t="s">
        <v>821</v>
      </c>
      <c r="B118" s="90" t="s">
        <v>223</v>
      </c>
      <c r="C118" s="90" t="s">
        <v>224</v>
      </c>
      <c r="D118" s="90" t="s">
        <v>225</v>
      </c>
      <c r="E118" s="90" t="s">
        <v>226</v>
      </c>
      <c r="F118" s="90" t="s">
        <v>227</v>
      </c>
      <c r="G118" s="90" t="s">
        <v>228</v>
      </c>
      <c r="H118" s="90" t="s">
        <v>439</v>
      </c>
    </row>
    <row r="119" spans="1:8" ht="11.25">
      <c r="A119" s="13" t="s">
        <v>822</v>
      </c>
      <c r="B119" s="90" t="s">
        <v>229</v>
      </c>
      <c r="C119" s="90" t="s">
        <v>230</v>
      </c>
      <c r="D119" s="90" t="s">
        <v>231</v>
      </c>
      <c r="E119" s="90" t="s">
        <v>232</v>
      </c>
      <c r="F119" s="90" t="s">
        <v>233</v>
      </c>
      <c r="G119" s="90" t="s">
        <v>234</v>
      </c>
      <c r="H119" s="90" t="s">
        <v>439</v>
      </c>
    </row>
    <row r="120" spans="1:8" ht="11.25">
      <c r="A120" s="13" t="s">
        <v>823</v>
      </c>
      <c r="B120" s="90" t="s">
        <v>229</v>
      </c>
      <c r="C120" s="90" t="s">
        <v>230</v>
      </c>
      <c r="D120" s="90" t="s">
        <v>231</v>
      </c>
      <c r="E120" s="90" t="s">
        <v>235</v>
      </c>
      <c r="F120" s="90" t="s">
        <v>236</v>
      </c>
      <c r="G120" s="90" t="s">
        <v>234</v>
      </c>
      <c r="H120" s="90" t="s">
        <v>601</v>
      </c>
    </row>
    <row r="121" spans="1:8" ht="11.25">
      <c r="A121" s="13" t="s">
        <v>824</v>
      </c>
      <c r="B121" s="90" t="s">
        <v>229</v>
      </c>
      <c r="C121" s="90" t="s">
        <v>237</v>
      </c>
      <c r="D121" s="90" t="s">
        <v>238</v>
      </c>
      <c r="E121" s="90" t="s">
        <v>239</v>
      </c>
      <c r="F121" s="90" t="s">
        <v>240</v>
      </c>
      <c r="G121" s="90" t="s">
        <v>234</v>
      </c>
      <c r="H121" s="90" t="s">
        <v>439</v>
      </c>
    </row>
    <row r="122" spans="1:8" ht="11.25">
      <c r="A122" s="13" t="s">
        <v>825</v>
      </c>
      <c r="B122" s="90" t="s">
        <v>241</v>
      </c>
      <c r="C122" s="90" t="s">
        <v>242</v>
      </c>
      <c r="D122" s="90" t="s">
        <v>243</v>
      </c>
      <c r="E122" s="90" t="s">
        <v>594</v>
      </c>
      <c r="F122" s="90" t="s">
        <v>244</v>
      </c>
      <c r="G122" s="90" t="s">
        <v>57</v>
      </c>
      <c r="H122" s="90" t="s">
        <v>439</v>
      </c>
    </row>
    <row r="123" spans="1:8" ht="11.25">
      <c r="A123" s="13" t="s">
        <v>826</v>
      </c>
      <c r="B123" s="90" t="s">
        <v>241</v>
      </c>
      <c r="C123" s="90" t="s">
        <v>245</v>
      </c>
      <c r="D123" s="90" t="s">
        <v>246</v>
      </c>
      <c r="E123" s="90" t="s">
        <v>247</v>
      </c>
      <c r="F123" s="90" t="s">
        <v>248</v>
      </c>
      <c r="G123" s="90" t="s">
        <v>57</v>
      </c>
      <c r="H123" s="90" t="s">
        <v>439</v>
      </c>
    </row>
    <row r="124" spans="1:8" ht="11.25">
      <c r="A124" s="13" t="s">
        <v>827</v>
      </c>
      <c r="B124" s="90" t="s">
        <v>249</v>
      </c>
      <c r="C124" s="90" t="s">
        <v>250</v>
      </c>
      <c r="D124" s="90" t="s">
        <v>251</v>
      </c>
      <c r="E124" s="90" t="s">
        <v>252</v>
      </c>
      <c r="F124" s="90" t="s">
        <v>253</v>
      </c>
      <c r="G124" s="90" t="s">
        <v>399</v>
      </c>
      <c r="H124" s="90" t="s">
        <v>601</v>
      </c>
    </row>
    <row r="125" spans="1:8" ht="11.25">
      <c r="A125" s="13" t="s">
        <v>828</v>
      </c>
      <c r="B125" s="90" t="s">
        <v>249</v>
      </c>
      <c r="C125" s="90" t="s">
        <v>250</v>
      </c>
      <c r="D125" s="90" t="s">
        <v>251</v>
      </c>
      <c r="E125" s="90" t="s">
        <v>254</v>
      </c>
      <c r="F125" s="90" t="s">
        <v>255</v>
      </c>
      <c r="G125" s="90" t="s">
        <v>256</v>
      </c>
      <c r="H125" s="90" t="s">
        <v>601</v>
      </c>
    </row>
    <row r="126" spans="1:8" ht="11.25">
      <c r="A126" s="13" t="s">
        <v>829</v>
      </c>
      <c r="B126" s="90" t="s">
        <v>249</v>
      </c>
      <c r="C126" s="90" t="s">
        <v>250</v>
      </c>
      <c r="D126" s="90" t="s">
        <v>251</v>
      </c>
      <c r="E126" s="90" t="s">
        <v>257</v>
      </c>
      <c r="F126" s="90" t="s">
        <v>258</v>
      </c>
      <c r="G126" s="90" t="s">
        <v>256</v>
      </c>
      <c r="H126" s="90" t="s">
        <v>597</v>
      </c>
    </row>
    <row r="127" spans="1:8" ht="11.25">
      <c r="A127" s="13" t="s">
        <v>830</v>
      </c>
      <c r="B127" s="90" t="s">
        <v>249</v>
      </c>
      <c r="C127" s="90" t="s">
        <v>250</v>
      </c>
      <c r="D127" s="90" t="s">
        <v>251</v>
      </c>
      <c r="E127" s="90" t="s">
        <v>695</v>
      </c>
      <c r="F127" s="90" t="s">
        <v>696</v>
      </c>
      <c r="G127" s="90" t="s">
        <v>256</v>
      </c>
      <c r="H127" s="90" t="s">
        <v>592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4" customWidth="1"/>
  </cols>
  <sheetData>
    <row r="1" spans="2:8" ht="11.25">
      <c r="B1" s="14" t="s">
        <v>701</v>
      </c>
      <c r="C1" s="14" t="s">
        <v>702</v>
      </c>
      <c r="D1" s="14" t="s">
        <v>703</v>
      </c>
      <c r="E1" s="14" t="s">
        <v>704</v>
      </c>
      <c r="F1" s="14" t="s">
        <v>642</v>
      </c>
      <c r="G1" s="14" t="s">
        <v>576</v>
      </c>
      <c r="H1" s="14" t="s">
        <v>705</v>
      </c>
    </row>
    <row r="2" spans="1:8" ht="11.25">
      <c r="A2" s="14" t="s">
        <v>795</v>
      </c>
      <c r="B2" s="14" t="s">
        <v>378</v>
      </c>
      <c r="C2" s="14" t="s">
        <v>140</v>
      </c>
      <c r="D2" s="14" t="s">
        <v>141</v>
      </c>
      <c r="E2" s="14" t="s">
        <v>144</v>
      </c>
      <c r="F2" s="14" t="s">
        <v>145</v>
      </c>
      <c r="G2" s="14" t="s">
        <v>383</v>
      </c>
      <c r="H2" s="14" t="s">
        <v>597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3:K86"/>
  <sheetViews>
    <sheetView zoomScalePageLayoutView="0" workbookViewId="0" topLeftCell="A1">
      <selection activeCell="A1" sqref="A1"/>
    </sheetView>
  </sheetViews>
  <sheetFormatPr defaultColWidth="9.140625" defaultRowHeight="11.25"/>
  <cols>
    <col min="2" max="2" width="30.7109375" style="0" customWidth="1"/>
  </cols>
  <sheetData>
    <row r="3" ht="11.25">
      <c r="B3" s="15" t="s">
        <v>643</v>
      </c>
    </row>
    <row r="4" spans="2:9" ht="11.25">
      <c r="B4" s="15" t="s">
        <v>644</v>
      </c>
      <c r="F4" t="s">
        <v>493</v>
      </c>
      <c r="I4" s="1">
        <v>2006</v>
      </c>
    </row>
    <row r="5" spans="2:11" ht="11.25">
      <c r="B5" s="15" t="s">
        <v>645</v>
      </c>
      <c r="F5" t="s">
        <v>494</v>
      </c>
      <c r="I5" s="1">
        <v>2007</v>
      </c>
      <c r="K5" t="s">
        <v>634</v>
      </c>
    </row>
    <row r="6" spans="2:11" ht="11.25">
      <c r="B6" s="15" t="s">
        <v>646</v>
      </c>
      <c r="F6" t="s">
        <v>495</v>
      </c>
      <c r="I6" s="1">
        <v>2008</v>
      </c>
      <c r="K6" t="s">
        <v>571</v>
      </c>
    </row>
    <row r="7" spans="2:9" ht="11.25">
      <c r="B7" s="15" t="s">
        <v>648</v>
      </c>
      <c r="F7" t="s">
        <v>496</v>
      </c>
      <c r="I7" s="1">
        <v>2009</v>
      </c>
    </row>
    <row r="8" spans="2:9" ht="11.25">
      <c r="B8" s="15" t="s">
        <v>649</v>
      </c>
      <c r="F8" t="s">
        <v>497</v>
      </c>
      <c r="I8" s="1">
        <v>2010</v>
      </c>
    </row>
    <row r="9" spans="2:9" ht="11.25">
      <c r="B9" s="15" t="s">
        <v>650</v>
      </c>
      <c r="F9" t="s">
        <v>498</v>
      </c>
      <c r="I9" s="1">
        <v>2011</v>
      </c>
    </row>
    <row r="10" spans="2:9" ht="11.25">
      <c r="B10" s="15" t="s">
        <v>651</v>
      </c>
      <c r="F10" t="s">
        <v>499</v>
      </c>
      <c r="I10" s="1">
        <v>2012</v>
      </c>
    </row>
    <row r="11" spans="2:9" ht="11.25">
      <c r="B11" s="15" t="s">
        <v>652</v>
      </c>
      <c r="F11" t="s">
        <v>500</v>
      </c>
      <c r="I11" s="1">
        <v>2013</v>
      </c>
    </row>
    <row r="12" spans="2:9" ht="11.25">
      <c r="B12" s="15" t="s">
        <v>653</v>
      </c>
      <c r="F12" t="s">
        <v>501</v>
      </c>
      <c r="I12" s="1">
        <v>2014</v>
      </c>
    </row>
    <row r="13" spans="2:9" ht="11.25">
      <c r="B13" s="15" t="s">
        <v>586</v>
      </c>
      <c r="F13" t="s">
        <v>502</v>
      </c>
      <c r="I13" s="1">
        <v>2015</v>
      </c>
    </row>
    <row r="14" spans="2:9" ht="11.25">
      <c r="B14" s="15" t="s">
        <v>647</v>
      </c>
      <c r="F14" t="s">
        <v>503</v>
      </c>
      <c r="I14" s="1">
        <v>2016</v>
      </c>
    </row>
    <row r="15" spans="2:9" ht="11.25">
      <c r="B15" s="15" t="s">
        <v>550</v>
      </c>
      <c r="F15" t="s">
        <v>504</v>
      </c>
      <c r="I15" s="1">
        <v>2017</v>
      </c>
    </row>
    <row r="16" spans="2:9" ht="11.25">
      <c r="B16" s="15" t="s">
        <v>654</v>
      </c>
      <c r="F16" t="s">
        <v>505</v>
      </c>
      <c r="I16" s="1">
        <v>2018</v>
      </c>
    </row>
    <row r="17" spans="2:9" ht="11.25">
      <c r="B17" s="15" t="s">
        <v>577</v>
      </c>
      <c r="I17" s="1">
        <v>2019</v>
      </c>
    </row>
    <row r="18" spans="2:9" ht="11.25">
      <c r="B18" s="15" t="s">
        <v>626</v>
      </c>
      <c r="I18" s="1">
        <v>2020</v>
      </c>
    </row>
    <row r="19" ht="11.25">
      <c r="B19" s="15" t="s">
        <v>655</v>
      </c>
    </row>
    <row r="20" ht="11.25">
      <c r="B20" s="15" t="s">
        <v>656</v>
      </c>
    </row>
    <row r="21" ht="11.25">
      <c r="B21" s="15" t="s">
        <v>657</v>
      </c>
    </row>
    <row r="22" ht="11.25">
      <c r="B22" s="15" t="s">
        <v>658</v>
      </c>
    </row>
    <row r="23" ht="11.25">
      <c r="B23" s="15" t="s">
        <v>578</v>
      </c>
    </row>
    <row r="24" ht="11.25">
      <c r="B24" s="15" t="s">
        <v>659</v>
      </c>
    </row>
    <row r="25" ht="11.25">
      <c r="B25" s="15" t="s">
        <v>660</v>
      </c>
    </row>
    <row r="26" ht="11.25">
      <c r="B26" s="15" t="s">
        <v>661</v>
      </c>
    </row>
    <row r="27" ht="11.25">
      <c r="B27" s="15" t="s">
        <v>662</v>
      </c>
    </row>
    <row r="28" ht="11.25">
      <c r="B28" s="15" t="s">
        <v>663</v>
      </c>
    </row>
    <row r="29" ht="11.25">
      <c r="B29" s="15" t="s">
        <v>664</v>
      </c>
    </row>
    <row r="30" ht="11.25">
      <c r="B30" s="15" t="s">
        <v>665</v>
      </c>
    </row>
    <row r="31" ht="11.25">
      <c r="B31" s="15" t="s">
        <v>666</v>
      </c>
    </row>
    <row r="32" ht="11.25">
      <c r="B32" s="15" t="s">
        <v>667</v>
      </c>
    </row>
    <row r="33" ht="11.25">
      <c r="B33" s="15" t="s">
        <v>668</v>
      </c>
    </row>
    <row r="34" ht="11.25">
      <c r="B34" s="15" t="s">
        <v>669</v>
      </c>
    </row>
    <row r="35" ht="11.25">
      <c r="B35" s="15" t="s">
        <v>670</v>
      </c>
    </row>
    <row r="36" ht="11.25">
      <c r="B36" s="15" t="s">
        <v>671</v>
      </c>
    </row>
    <row r="37" ht="11.25">
      <c r="B37" s="15" t="s">
        <v>672</v>
      </c>
    </row>
    <row r="38" ht="11.25">
      <c r="B38" s="15" t="s">
        <v>673</v>
      </c>
    </row>
    <row r="39" ht="11.25">
      <c r="B39" s="15" t="s">
        <v>674</v>
      </c>
    </row>
    <row r="40" ht="11.25">
      <c r="B40" s="15" t="s">
        <v>523</v>
      </c>
    </row>
    <row r="41" ht="11.25">
      <c r="B41" s="15" t="s">
        <v>524</v>
      </c>
    </row>
    <row r="42" ht="11.25">
      <c r="B42" s="15" t="s">
        <v>525</v>
      </c>
    </row>
    <row r="43" ht="11.25">
      <c r="B43" s="15" t="s">
        <v>526</v>
      </c>
    </row>
    <row r="44" ht="11.25">
      <c r="B44" s="15" t="s">
        <v>527</v>
      </c>
    </row>
    <row r="45" ht="11.25">
      <c r="B45" s="15" t="s">
        <v>528</v>
      </c>
    </row>
    <row r="46" ht="11.25">
      <c r="B46" s="15" t="s">
        <v>529</v>
      </c>
    </row>
    <row r="47" ht="11.25">
      <c r="B47" s="15" t="s">
        <v>530</v>
      </c>
    </row>
    <row r="48" ht="11.25">
      <c r="B48" s="15" t="s">
        <v>531</v>
      </c>
    </row>
    <row r="49" ht="11.25">
      <c r="B49" s="15" t="s">
        <v>532</v>
      </c>
    </row>
    <row r="50" ht="11.25">
      <c r="B50" s="15" t="s">
        <v>533</v>
      </c>
    </row>
    <row r="51" ht="11.25">
      <c r="B51" s="15" t="s">
        <v>534</v>
      </c>
    </row>
    <row r="52" ht="11.25">
      <c r="B52" s="15" t="s">
        <v>535</v>
      </c>
    </row>
    <row r="53" ht="11.25">
      <c r="B53" s="15" t="s">
        <v>536</v>
      </c>
    </row>
    <row r="54" ht="11.25">
      <c r="B54" s="15" t="s">
        <v>537</v>
      </c>
    </row>
    <row r="55" ht="11.25">
      <c r="B55" s="15" t="s">
        <v>538</v>
      </c>
    </row>
    <row r="56" ht="11.25">
      <c r="B56" s="15" t="s">
        <v>539</v>
      </c>
    </row>
    <row r="57" ht="11.25">
      <c r="B57" s="15" t="s">
        <v>540</v>
      </c>
    </row>
    <row r="58" ht="11.25">
      <c r="B58" s="15" t="s">
        <v>541</v>
      </c>
    </row>
    <row r="59" ht="11.25">
      <c r="B59" s="15" t="s">
        <v>542</v>
      </c>
    </row>
    <row r="60" ht="22.5">
      <c r="B60" s="15" t="s">
        <v>543</v>
      </c>
    </row>
    <row r="61" ht="11.25">
      <c r="B61" s="15" t="s">
        <v>544</v>
      </c>
    </row>
    <row r="62" ht="11.25">
      <c r="B62" s="15" t="s">
        <v>545</v>
      </c>
    </row>
    <row r="63" ht="11.25">
      <c r="B63" s="15" t="s">
        <v>546</v>
      </c>
    </row>
    <row r="64" ht="11.25">
      <c r="B64" s="15" t="s">
        <v>547</v>
      </c>
    </row>
    <row r="65" ht="11.25">
      <c r="B65" s="15" t="s">
        <v>548</v>
      </c>
    </row>
    <row r="66" ht="11.25">
      <c r="B66" s="15" t="s">
        <v>549</v>
      </c>
    </row>
    <row r="67" ht="11.25">
      <c r="B67" s="15" t="s">
        <v>551</v>
      </c>
    </row>
    <row r="68" ht="11.25">
      <c r="B68" s="15" t="s">
        <v>552</v>
      </c>
    </row>
    <row r="69" ht="11.25">
      <c r="B69" s="15" t="s">
        <v>553</v>
      </c>
    </row>
    <row r="70" ht="11.25">
      <c r="B70" s="15" t="s">
        <v>554</v>
      </c>
    </row>
    <row r="71" ht="11.25">
      <c r="B71" s="15" t="s">
        <v>555</v>
      </c>
    </row>
    <row r="72" ht="11.25">
      <c r="B72" s="15" t="s">
        <v>556</v>
      </c>
    </row>
    <row r="73" ht="11.25">
      <c r="B73" s="15" t="s">
        <v>557</v>
      </c>
    </row>
    <row r="74" ht="11.25">
      <c r="B74" s="15" t="s">
        <v>558</v>
      </c>
    </row>
    <row r="75" ht="11.25">
      <c r="B75" s="15" t="s">
        <v>559</v>
      </c>
    </row>
    <row r="76" ht="11.25">
      <c r="B76" s="15" t="s">
        <v>560</v>
      </c>
    </row>
    <row r="77" ht="11.25">
      <c r="B77" s="15" t="s">
        <v>561</v>
      </c>
    </row>
    <row r="78" ht="11.25">
      <c r="B78" s="15" t="s">
        <v>562</v>
      </c>
    </row>
    <row r="79" ht="11.25">
      <c r="B79" s="15" t="s">
        <v>563</v>
      </c>
    </row>
    <row r="80" ht="22.5">
      <c r="B80" s="15" t="s">
        <v>564</v>
      </c>
    </row>
    <row r="81" ht="11.25">
      <c r="B81" s="15" t="s">
        <v>565</v>
      </c>
    </row>
    <row r="82" ht="11.25">
      <c r="B82" s="15" t="s">
        <v>566</v>
      </c>
    </row>
    <row r="83" ht="11.25">
      <c r="B83" s="15" t="s">
        <v>567</v>
      </c>
    </row>
    <row r="84" ht="11.25">
      <c r="B84" s="15" t="s">
        <v>568</v>
      </c>
    </row>
    <row r="85" ht="11.25">
      <c r="B85" s="15" t="s">
        <v>569</v>
      </c>
    </row>
    <row r="86" ht="11.25">
      <c r="B86" s="15" t="s">
        <v>570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СВЕДЕНИЯ О ПОЛЕЗНОМ ОТПУСКЕ (ПРОДАЖЕ) ТЕПЛОВОЙ ЭНЕРГИИ</dc:subject>
  <dc:creator>--</dc:creator>
  <cp:keywords/>
  <dc:description/>
  <cp:lastModifiedBy>ENERGO</cp:lastModifiedBy>
  <cp:lastPrinted>2010-11-02T12:58:24Z</cp:lastPrinted>
  <dcterms:created xsi:type="dcterms:W3CDTF">2004-05-21T07:18:45Z</dcterms:created>
  <dcterms:modified xsi:type="dcterms:W3CDTF">2011-02-16T11:53:21Z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